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defaultThemeVersion="124226"/>
  <bookViews>
    <workbookView xWindow="0" yWindow="0" windowWidth="28800" windowHeight="13890"/>
  </bookViews>
  <sheets>
    <sheet name="Podrobný rozpočet projektu" sheetId="5" r:id="rId1"/>
    <sheet name="Hárok1" sheetId="6" state="hidden" r:id="rId2"/>
  </sheets>
  <definedNames>
    <definedName name="ghghjgh">#REF!</definedName>
    <definedName name="hjkz">#REF!</definedName>
    <definedName name="_xlnm.Print_Area" localSheetId="0">'Podrobný rozpočet projektu'!$A$1:$J$132</definedName>
  </definedNames>
  <calcPr calcId="124519"/>
  <fileRecoveryPr autoRecover="0"/>
</workbook>
</file>

<file path=xl/calcChain.xml><?xml version="1.0" encoding="utf-8"?>
<calcChain xmlns="http://schemas.openxmlformats.org/spreadsheetml/2006/main">
  <c r="G16" i="5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5"/>
  <c r="G131" l="1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55"/>
  <c r="H56"/>
  <c r="H57"/>
  <c r="H58"/>
  <c r="H54"/>
  <c r="H16" l="1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5" l="1"/>
  <c r="H131" s="1"/>
</calcChain>
</file>

<file path=xl/sharedStrings.xml><?xml version="1.0" encoding="utf-8"?>
<sst xmlns="http://schemas.openxmlformats.org/spreadsheetml/2006/main" count="431" uniqueCount="215">
  <si>
    <t>Názov žiadateľa:</t>
  </si>
  <si>
    <t>Názov projektu:</t>
  </si>
  <si>
    <t>Názov výdavku</t>
  </si>
  <si>
    <t>Merná jednotka</t>
  </si>
  <si>
    <t>Počet jednotiek</t>
  </si>
  <si>
    <t xml:space="preserve">Skupina výdavkov  </t>
  </si>
  <si>
    <t>Stavebné práce</t>
  </si>
  <si>
    <t>021 Stavby</t>
  </si>
  <si>
    <t>Cena celkom bez DPH [EUR]</t>
  </si>
  <si>
    <t>521 Mzdové výdavky</t>
  </si>
  <si>
    <t>Jednotková cena bez DPH [EUR]</t>
  </si>
  <si>
    <r>
      <t xml:space="preserve">VO nebolo ukončené uzavretím zmluvy s úspešným uchádzačom. Výška výdavku bola stanovená na základe rozpočtu stavby na úrovni výkazu výmer potvrdeného podpisom a pečiatkou oprávnenej osoby (stavebný cenár/rozpočtár) v zmysle prílohy č. 10 ŽoNFP - </t>
    </r>
    <r>
      <rPr>
        <i/>
        <sz val="11"/>
        <color theme="1"/>
        <rFont val="Calibri"/>
        <family val="2"/>
        <charset val="238"/>
        <scheme val="minor"/>
      </rPr>
      <t>Povolenie na realizáciu projektu, vrátane projektovej dokumentáciu.</t>
    </r>
  </si>
  <si>
    <t>Cena celkom 
s DPH [EUR]</t>
  </si>
  <si>
    <t>VO nebolo ukončené uzavretím zmluvy s úspešným uchádzačom. Výška výdavku bola stanovená na základe prieskumu trhu v zmysle predloženého záznamu z vyhodnotenia prieskumu trhu.</t>
  </si>
  <si>
    <r>
      <t>VO nebolo ukončené. Spôsob stanovenia výšky výdavku je uvedený v poli "</t>
    </r>
    <r>
      <rPr>
        <i/>
        <sz val="11"/>
        <color theme="1"/>
        <rFont val="Calibri"/>
        <family val="2"/>
        <charset val="238"/>
        <scheme val="minor"/>
      </rPr>
      <t>Vecný popis výdavku</t>
    </r>
    <r>
      <rPr>
        <sz val="11"/>
        <color theme="1"/>
        <rFont val="Calibri"/>
        <family val="2"/>
        <charset val="238"/>
        <scheme val="minor"/>
      </rPr>
      <t xml:space="preserve">" </t>
    </r>
  </si>
  <si>
    <r>
      <t xml:space="preserve">VO bolo ukončené. Výška výdavku bola stanovená na základe uzavretej zmluvy s úspešným uchádzačom a v súlade s údajmi, ktoré sú uvedené v tabuľke č. 12 formulára ŽoNFP - </t>
    </r>
    <r>
      <rPr>
        <i/>
        <sz val="11"/>
        <color theme="1"/>
        <rFont val="Calibri"/>
        <family val="2"/>
        <charset val="238"/>
        <scheme val="minor"/>
      </rPr>
      <t>Verejné obstarávanie</t>
    </r>
    <r>
      <rPr>
        <sz val="11"/>
        <color theme="1"/>
        <rFont val="Calibri"/>
        <family val="2"/>
        <charset val="238"/>
        <scheme val="minor"/>
      </rPr>
      <t xml:space="preserve">.   </t>
    </r>
  </si>
  <si>
    <t>VO nebolo ukončené uzavretím zmluvy s úspešným uchádzačom. Výška výdavku bola stanovená na základe prieskumu trhu v zmysle predloženého záznamu z vyhodnotenia prieskumu trhu a pri rešpektovaní stanoveného finančného limitu.</t>
  </si>
  <si>
    <t>Výstavba, modernizácia a rekonštrukcia rozvodov tepla</t>
  </si>
  <si>
    <t>SPOLU celkové oprávnené výdavky projektu</t>
  </si>
  <si>
    <t>Havarijná výmena potrubia rozvodov ÚK a TÚV na sídl. 7.apríla v Brezovej pod Bradlom</t>
  </si>
  <si>
    <t>ENGIE Services a.s.</t>
  </si>
  <si>
    <t>M3</t>
  </si>
  <si>
    <t>m2</t>
  </si>
  <si>
    <t>m</t>
  </si>
  <si>
    <t>ks</t>
  </si>
  <si>
    <t xml:space="preserve">Vytýčenie IS   fyzicky (ZEZ,ST,BVS,SPP,SATRO)          </t>
  </si>
  <si>
    <t xml:space="preserve">súbor  </t>
  </si>
  <si>
    <t xml:space="preserve">Odstránenie podkladov alebo krytov chod.okap.kameniva drv. hr. do 30 cm, do 200 m2      </t>
  </si>
  <si>
    <t xml:space="preserve">m2     </t>
  </si>
  <si>
    <t xml:space="preserve">Odstránenie podkladov alebo krytov z betónu prost. hr. do 30 cm, do 200 m2      </t>
  </si>
  <si>
    <t xml:space="preserve">Odstránenie podkladov alebo krytov živčných hr. do 5 cm, do 200 m2             </t>
  </si>
  <si>
    <t xml:space="preserve">Hĺbenie rýh šírka do 2 m v horn. tr. 3                                          </t>
  </si>
  <si>
    <t xml:space="preserve">Hĺbenie rýh šírka do 60 cm v hornine 3 ru?ne - sondovanie                       </t>
  </si>
  <si>
    <t xml:space="preserve">m3     </t>
  </si>
  <si>
    <t xml:space="preserve">Vodorovné premiestnenie výkopu do 10000 m horn. tr. 1-4                         </t>
  </si>
  <si>
    <t xml:space="preserve">Príplatok za každých ?alších 1000 m nad 10000 m horn. tr. 1-4                   </t>
  </si>
  <si>
    <t xml:space="preserve">Uloženie sypaniny na skládku                                                    </t>
  </si>
  <si>
    <t xml:space="preserve">Zásyp sypaninou so zhutn.                                                       </t>
  </si>
  <si>
    <t xml:space="preserve">Obsyp potrubia bez prehodenia sypaniny                                          </t>
  </si>
  <si>
    <t xml:space="preserve">Kamenivo na lôžko a obsyp potrubia  0-4                                         </t>
  </si>
  <si>
    <t xml:space="preserve">Založenie parkového trávnika výsevom v rovine                                   </t>
  </si>
  <si>
    <t xml:space="preserve">Zmes trávna parková rekrea?ná                                                   </t>
  </si>
  <si>
    <t xml:space="preserve">Úprava pláne v horn. tr. 1-4 bez zhutnenia                                      </t>
  </si>
  <si>
    <t xml:space="preserve">Rozprestretie ornice, sklon nad 1:5 do 500 m2 hr. do 10 cm                      </t>
  </si>
  <si>
    <t xml:space="preserve">Uvalcovanie trávnika v rovine                                                   </t>
  </si>
  <si>
    <t>Kamenivo pod parkoviská 32-125</t>
  </si>
  <si>
    <t>Dodávka debnenia</t>
  </si>
  <si>
    <t>M+D debnenia</t>
  </si>
  <si>
    <t>Ornica</t>
  </si>
  <si>
    <t xml:space="preserve">kg     </t>
  </si>
  <si>
    <t xml:space="preserve">Zamurovanie otvoru do 1 m2 pál. tehlami v murive akejkoľvek hr. na maltu MVC    </t>
  </si>
  <si>
    <t xml:space="preserve">Zábradlie drev. Dočasné zhotovenie+výstražná folia                                              </t>
  </si>
  <si>
    <t>búranie podkladných betónov v BD - manipulačný otvor</t>
  </si>
  <si>
    <t>spätná úprava podláh a otvorov v BD</t>
  </si>
  <si>
    <t xml:space="preserve">Zábradlie drev. Dočasné odstránenie                                             </t>
  </si>
  <si>
    <t xml:space="preserve">m      </t>
  </si>
  <si>
    <t xml:space="preserve">Podklad z kameniva hrub. drveného 63-125 mm hr. 30 cm                           </t>
  </si>
  <si>
    <t xml:space="preserve">Príplatok za každých ďalších 10 mm hrúbky                                       </t>
  </si>
  <si>
    <t xml:space="preserve">Podklad z prostého betónu tr. B 20 hr. 15 cm                                    </t>
  </si>
  <si>
    <t xml:space="preserve">Betón asfaltový tr. 1 protišm. PAB plyn.?iara š. do 3 m hr. 4 cm               </t>
  </si>
  <si>
    <t>Demontáž zámkovej dlažby</t>
  </si>
  <si>
    <t>Montáž chodníkov -zámkovej dlažby s podkladom</t>
  </si>
  <si>
    <t xml:space="preserve">Výstražná PVC-P fólia hr.0,60mm,š.50cm                 </t>
  </si>
  <si>
    <t>Montáž potrubia PIPECO PPR 75-63-50</t>
  </si>
  <si>
    <t>Ventil  na ÚK DN 80</t>
  </si>
  <si>
    <t>Ventil G13.1 181-616 PN</t>
  </si>
  <si>
    <t>Montáž potrubia z tlak.rúrok ÚK PIPECO DN 133-70</t>
  </si>
  <si>
    <t xml:space="preserve">Tlaková skúška vodov.potrubia </t>
  </si>
  <si>
    <t xml:space="preserve">Preplach a dezinfekcia vodov.potrubia </t>
  </si>
  <si>
    <t>Montáž izolačných prevlečiek TÚV</t>
  </si>
  <si>
    <t>M PPR nátrubok 90-63</t>
  </si>
  <si>
    <t>PPR tvarovky</t>
  </si>
  <si>
    <t>Montáž prevlečiek ÚK</t>
  </si>
  <si>
    <t>Montáž dilatačných vankúšov 15 bodov</t>
  </si>
  <si>
    <t>regulačné ventile HERCZ D 40, 50 + šrobenia</t>
  </si>
  <si>
    <t xml:space="preserve">Osadenie chodník. obrubníka betónového stojatého s oporou do lôžka z betónu     </t>
  </si>
  <si>
    <t xml:space="preserve">Obrubník chodníkový ABO 1-15 100x15x30                                          </t>
  </si>
  <si>
    <t xml:space="preserve">Lôžko pod obrubníky, krajníky, obruby z betónu tr. B 12,5 - B 15                </t>
  </si>
  <si>
    <t xml:space="preserve">Rezanie stávajúceho živičného krytu alebo podkladu hr. do 10 cm                 </t>
  </si>
  <si>
    <t xml:space="preserve">Demontáž prefa krycích dosák kanálov do 0,06 t                                  </t>
  </si>
  <si>
    <t xml:space="preserve">Búr. podkl. betón alebo liat. asfalt hr. do 10 cm nad 4 m2                      </t>
  </si>
  <si>
    <t xml:space="preserve">Vybúr. otvorov do 1 m2 v murive kam. MV, MVC hr. do 60 cm                       </t>
  </si>
  <si>
    <t xml:space="preserve">Odvoz sute a vybúraných hmôt na skládku do 1 km                                 </t>
  </si>
  <si>
    <t xml:space="preserve">Odvoz sute a vybúraných hmôt na skládku každý ?alší 1 km                        </t>
  </si>
  <si>
    <t xml:space="preserve">Vodor. doprava vybúraných hmôt po suchu do 5 km                                 </t>
  </si>
  <si>
    <t xml:space="preserve">Príplatok za každých ďalších 5 km vybúr. hmôt nad 5km                           </t>
  </si>
  <si>
    <t xml:space="preserve">Nakladanie vybúraných hmôt                                                      </t>
  </si>
  <si>
    <t xml:space="preserve">Uloženie sute na skládku s hrubým urovnaním bez zhutnenia                       </t>
  </si>
  <si>
    <t xml:space="preserve">Poplatok za ulož.a znešk.st.odp.na ur?.sklád.-asfalt.lepenka "Z"-zvláštny odpad </t>
  </si>
  <si>
    <t xml:space="preserve">Poplatok za ulož.a znešk.staveb.sute na vymedzených skládkach "O"-ostatný odpad </t>
  </si>
  <si>
    <t>Poplatok za ulož.a znešk.stav.sute na ur.sklád.-z demol.vozoviek "O"-ost.odpad šachta</t>
  </si>
  <si>
    <t xml:space="preserve">kus    </t>
  </si>
  <si>
    <t xml:space="preserve">m2    </t>
  </si>
  <si>
    <t xml:space="preserve">t      </t>
  </si>
  <si>
    <t>Auto nákladné Liaz špeciál ruka</t>
  </si>
  <si>
    <t xml:space="preserve">Auto nákladné na vývoz komunálneho odpadu kontajner                             </t>
  </si>
  <si>
    <t xml:space="preserve">Žeriav BC71 Volvo                                                               </t>
  </si>
  <si>
    <t>D+M asfaltu do 8 cm</t>
  </si>
  <si>
    <t>h</t>
  </si>
  <si>
    <t xml:space="preserve">Sh     </t>
  </si>
  <si>
    <t>Zhotov. Izolácie vlhkosti pásmi AIP na sucho vodor.</t>
  </si>
  <si>
    <t>Pas asfaltový nataviteľný HYDROBIT V60 S</t>
  </si>
  <si>
    <t>Presun hmôt pre izolácie proti vode výšky do 6m</t>
  </si>
  <si>
    <t>Montáž tep.izol.potr. skr.PE(Mirelon) DN 134/25 90-110/25</t>
  </si>
  <si>
    <t>Izolácia potrubia Mirelon 90 – 110/25</t>
  </si>
  <si>
    <t xml:space="preserve">Odstránenie tep.izol.Z potrubia prirubv,armat.,tvarov.      </t>
  </si>
  <si>
    <t>Presun hmôt pre izol.tep.v objektoch do 6m</t>
  </si>
  <si>
    <t>Ocelové konštrukcie – dodávka KŠ 3/3/2</t>
  </si>
  <si>
    <t>Presun hmôt pre kovové stav.konšt. Výšky do 6m</t>
  </si>
  <si>
    <t>Montáž panelov – zákryt</t>
  </si>
  <si>
    <t>Montáž potrubia v uzavretých priestorov</t>
  </si>
  <si>
    <t>Mimostaveništný presun</t>
  </si>
  <si>
    <t>Staveništný presun</t>
  </si>
  <si>
    <t>ls</t>
  </si>
  <si>
    <t>Rúra DN 125 A 12 m HDPE 225</t>
  </si>
  <si>
    <t>Rúra DN 125 A 6 m HDPE 225</t>
  </si>
  <si>
    <t>Rúra DN 65 A 12 m HDPE 140</t>
  </si>
  <si>
    <t>Rúra DN 65 A 6 m HDPE 140</t>
  </si>
  <si>
    <t>Oblúk navarovací DN 125 A 90 stup. HDPE 225</t>
  </si>
  <si>
    <t>Oblúk ohýbaný DN 65 A 90 stup. HDPE 140</t>
  </si>
  <si>
    <t>Redukcia DN 200/125 A HDPE 315</t>
  </si>
  <si>
    <t>Redukcia DN 125/100 A HDPE 225</t>
  </si>
  <si>
    <t>Rúra DN 65 A 6 m PPR 75 HDPE 140</t>
  </si>
  <si>
    <t>Rúra DN 50 A 6 m PPR 63 HDPE 125</t>
  </si>
  <si>
    <t>Rúra DN 40 A 6m PPR 50 HDPE 110</t>
  </si>
  <si>
    <t>Oblúk navarovací DN 65 A 90 stup. PPR 75 HDPE 140</t>
  </si>
  <si>
    <t>Oblúk navarovací DN 50 A 90 stup. PPR 63 HDPE 125</t>
  </si>
  <si>
    <t>Oblúk navarovací DN 40 A 902 stup PPR 50 HDPE 110</t>
  </si>
  <si>
    <t>Spojka DN 125 A HDPE 225</t>
  </si>
  <si>
    <t>zmršt. presuvka MTM 225x600 s tesniacimi pásmi</t>
  </si>
  <si>
    <t>spojka DN 65 A HDPE 140</t>
  </si>
  <si>
    <t>zmršt. Preusvka MTM 140x500 s tesniacimi pásmi</t>
  </si>
  <si>
    <t>spojka DN 50 A HDPE 125</t>
  </si>
  <si>
    <t>zmršt. Presuvka MTM 125x500 s tesniacimi pásmi</t>
  </si>
  <si>
    <t>spojka DN 40 A HDPE 110</t>
  </si>
  <si>
    <t>zmršť. Presuvka MTM 110x500 s tesniami pásmi</t>
  </si>
  <si>
    <t>nátrubok PPR 75</t>
  </si>
  <si>
    <t>nátrubok PPR 63</t>
  </si>
  <si>
    <t>nátrubok PPR 50</t>
  </si>
  <si>
    <t>koleno 90 stup. PPR 75 mm</t>
  </si>
  <si>
    <t>koleno 90 stup. PPR 63 mm</t>
  </si>
  <si>
    <t>koleno 90 stup. PPR 50 mm</t>
  </si>
  <si>
    <t>príruby DN 80 PN 16</t>
  </si>
  <si>
    <t>DG PPR 75</t>
  </si>
  <si>
    <t>DG PPR 63</t>
  </si>
  <si>
    <t>DG PPR 50</t>
  </si>
  <si>
    <t>šroubovacie spoje 2"-2 1/2"</t>
  </si>
  <si>
    <t xml:space="preserve">PPR potrubie 75/20 </t>
  </si>
  <si>
    <t xml:space="preserve">PPR potrubie 63/20 </t>
  </si>
  <si>
    <t>PPR potrubie 50/20</t>
  </si>
  <si>
    <t>regulačná zostava ÚK DN 65</t>
  </si>
  <si>
    <t>regulačná zostava TÚC DN 1"</t>
  </si>
  <si>
    <t xml:space="preserve">11001-1020   </t>
  </si>
  <si>
    <t xml:space="preserve">11310-7123   </t>
  </si>
  <si>
    <t xml:space="preserve">11310-7132   </t>
  </si>
  <si>
    <t xml:space="preserve">11310-7141   </t>
  </si>
  <si>
    <t xml:space="preserve">13220-1201   </t>
  </si>
  <si>
    <t xml:space="preserve">13221-1101   </t>
  </si>
  <si>
    <t xml:space="preserve">16270-1105   </t>
  </si>
  <si>
    <t xml:space="preserve">16270-1109   </t>
  </si>
  <si>
    <t xml:space="preserve">17120-1201   </t>
  </si>
  <si>
    <t xml:space="preserve">17410-5111   </t>
  </si>
  <si>
    <t xml:space="preserve">17510-1101   </t>
  </si>
  <si>
    <t xml:space="preserve">583 313460   </t>
  </si>
  <si>
    <t xml:space="preserve">18040-2111   </t>
  </si>
  <si>
    <t xml:space="preserve">005 724100   </t>
  </si>
  <si>
    <t xml:space="preserve">18110-1101   </t>
  </si>
  <si>
    <t xml:space="preserve">18230-1121   </t>
  </si>
  <si>
    <t xml:space="preserve">18580-3211   </t>
  </si>
  <si>
    <t xml:space="preserve">18585-1111   </t>
  </si>
  <si>
    <t xml:space="preserve">31023-8211   </t>
  </si>
  <si>
    <t xml:space="preserve">34818-5111   </t>
  </si>
  <si>
    <t xml:space="preserve">34818-5211   </t>
  </si>
  <si>
    <t xml:space="preserve">56468-1111   </t>
  </si>
  <si>
    <t xml:space="preserve">56468-1119   </t>
  </si>
  <si>
    <t xml:space="preserve">56712-1225   </t>
  </si>
  <si>
    <t xml:space="preserve">57713-1131   </t>
  </si>
  <si>
    <t xml:space="preserve">283 230394   </t>
  </si>
  <si>
    <t>871211121</t>
  </si>
  <si>
    <t>2863B12804</t>
  </si>
  <si>
    <t>422106620</t>
  </si>
  <si>
    <t>871231121</t>
  </si>
  <si>
    <t>892241111</t>
  </si>
  <si>
    <t>892273111</t>
  </si>
  <si>
    <t xml:space="preserve">91786-2111   </t>
  </si>
  <si>
    <t xml:space="preserve">592 174500   </t>
  </si>
  <si>
    <t xml:space="preserve">91810-1111   </t>
  </si>
  <si>
    <t xml:space="preserve">91973-5112   </t>
  </si>
  <si>
    <t xml:space="preserve">96301-5111   </t>
  </si>
  <si>
    <t xml:space="preserve">96504-2141   </t>
  </si>
  <si>
    <t xml:space="preserve">97102-4561   </t>
  </si>
  <si>
    <t xml:space="preserve">97908-1111   </t>
  </si>
  <si>
    <t xml:space="preserve">97908-1121   </t>
  </si>
  <si>
    <t xml:space="preserve">97908-4216   </t>
  </si>
  <si>
    <t xml:space="preserve">97908-4219   </t>
  </si>
  <si>
    <t xml:space="preserve">97908-7113   </t>
  </si>
  <si>
    <t xml:space="preserve">97909-3111   </t>
  </si>
  <si>
    <t xml:space="preserve">97911-8705   </t>
  </si>
  <si>
    <t xml:space="preserve">97913-1409   </t>
  </si>
  <si>
    <t xml:space="preserve">97913-1410   </t>
  </si>
  <si>
    <t xml:space="preserve">S-311-07     </t>
  </si>
  <si>
    <t xml:space="preserve">S-327-00     </t>
  </si>
  <si>
    <t xml:space="preserve">S-474-00     </t>
  </si>
  <si>
    <t>71111-31101</t>
  </si>
  <si>
    <t>6282B-0302</t>
  </si>
  <si>
    <t>99871-1101</t>
  </si>
  <si>
    <t>713463117</t>
  </si>
  <si>
    <t>283771180</t>
  </si>
  <si>
    <t>713470811</t>
  </si>
  <si>
    <t>99871-3101</t>
  </si>
  <si>
    <t>553000020</t>
  </si>
  <si>
    <t>99876-7101</t>
  </si>
  <si>
    <t xml:space="preserve">Výkaz výmer </t>
  </si>
  <si>
    <t xml:space="preserve">P. č. </t>
  </si>
  <si>
    <t>Vecný opis výdavku</t>
  </si>
</sst>
</file>

<file path=xl/styles.xml><?xml version="1.0" encoding="utf-8"?>
<styleSheet xmlns="http://schemas.openxmlformats.org/spreadsheetml/2006/main">
  <numFmts count="3">
    <numFmt numFmtId="164" formatCode="###\ ###\ ##0.00"/>
    <numFmt numFmtId="165" formatCode="#,##0.000;\-#,##0.000"/>
    <numFmt numFmtId="166" formatCode="#,##0.00;\-#,##0.00"/>
  </numFmts>
  <fonts count="17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b/>
      <i/>
      <sz val="11"/>
      <color theme="0"/>
      <name val="Arial"/>
      <family val="2"/>
      <charset val="238"/>
    </font>
    <font>
      <i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0" xfId="0" applyFont="1"/>
    <xf numFmtId="0" fontId="0" fillId="0" borderId="0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Fill="1" applyAlignment="1">
      <alignment wrapText="1"/>
    </xf>
    <xf numFmtId="0" fontId="0" fillId="0" borderId="0" xfId="0" applyAlignment="1">
      <alignment horizontal="center"/>
    </xf>
    <xf numFmtId="0" fontId="4" fillId="0" borderId="0" xfId="0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7" fillId="7" borderId="1" xfId="0" applyFont="1" applyFill="1" applyBorder="1" applyAlignment="1"/>
    <xf numFmtId="0" fontId="1" fillId="0" borderId="0" xfId="0" applyFont="1" applyAlignment="1">
      <alignment horizontal="right"/>
    </xf>
    <xf numFmtId="0" fontId="0" fillId="0" borderId="1" xfId="0" applyBorder="1" applyAlignment="1">
      <alignment vertical="center"/>
    </xf>
    <xf numFmtId="0" fontId="9" fillId="0" borderId="0" xfId="0" applyFont="1"/>
    <xf numFmtId="49" fontId="3" fillId="0" borderId="0" xfId="0" applyNumberFormat="1" applyFont="1" applyFill="1" applyBorder="1" applyAlignment="1">
      <alignment horizontal="justify" wrapText="1"/>
    </xf>
    <xf numFmtId="49" fontId="2" fillId="0" borderId="0" xfId="0" applyNumberFormat="1" applyFont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left" wrapText="1"/>
    </xf>
    <xf numFmtId="0" fontId="11" fillId="0" borderId="0" xfId="0" applyFont="1"/>
    <xf numFmtId="0" fontId="10" fillId="0" borderId="0" xfId="0" applyFont="1"/>
    <xf numFmtId="0" fontId="0" fillId="0" borderId="0" xfId="0" applyBorder="1" applyAlignment="1">
      <alignment horizontal="center"/>
    </xf>
    <xf numFmtId="0" fontId="8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9" fillId="4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wrapText="1"/>
    </xf>
    <xf numFmtId="0" fontId="9" fillId="5" borderId="1" xfId="0" applyFont="1" applyFill="1" applyBorder="1" applyAlignment="1">
      <alignment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4" fontId="9" fillId="9" borderId="1" xfId="0" applyNumberFormat="1" applyFont="1" applyFill="1" applyBorder="1" applyAlignment="1">
      <alignment horizontal="center" vertical="center" wrapText="1"/>
    </xf>
    <xf numFmtId="4" fontId="9" fillId="5" borderId="1" xfId="0" applyNumberFormat="1" applyFont="1" applyFill="1" applyBorder="1" applyAlignment="1">
      <alignment horizontal="center" vertical="center" wrapText="1"/>
    </xf>
    <xf numFmtId="4" fontId="9" fillId="9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165" fontId="9" fillId="0" borderId="1" xfId="0" applyNumberFormat="1" applyFont="1" applyBorder="1" applyAlignment="1" applyProtection="1">
      <alignment horizontal="center" vertical="center"/>
      <protection locked="0"/>
    </xf>
    <xf numFmtId="166" fontId="9" fillId="9" borderId="1" xfId="0" applyNumberFormat="1" applyFont="1" applyFill="1" applyBorder="1" applyAlignment="1" applyProtection="1">
      <alignment horizontal="center" vertical="center"/>
      <protection locked="0"/>
    </xf>
    <xf numFmtId="166" fontId="9" fillId="0" borderId="1" xfId="0" applyNumberFormat="1" applyFont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13" fillId="6" borderId="1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4" fillId="8" borderId="3" xfId="0" applyFont="1" applyFill="1" applyBorder="1" applyAlignment="1">
      <alignment vertical="center"/>
    </xf>
    <xf numFmtId="0" fontId="14" fillId="8" borderId="4" xfId="0" applyFont="1" applyFill="1" applyBorder="1" applyAlignment="1">
      <alignment vertical="center"/>
    </xf>
    <xf numFmtId="0" fontId="2" fillId="0" borderId="1" xfId="0" applyFont="1" applyBorder="1" applyAlignment="1">
      <alignment horizontal="left"/>
    </xf>
    <xf numFmtId="0" fontId="15" fillId="3" borderId="1" xfId="0" applyFont="1" applyFill="1" applyBorder="1" applyAlignment="1">
      <alignment horizontal="left" vertical="center" wrapText="1"/>
    </xf>
    <xf numFmtId="4" fontId="12" fillId="3" borderId="1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5</xdr:col>
      <xdr:colOff>390525</xdr:colOff>
      <xdr:row>3</xdr:row>
      <xdr:rowOff>0</xdr:rowOff>
    </xdr:to>
    <xdr:grpSp>
      <xdr:nvGrpSpPr>
        <xdr:cNvPr id="3" name="Skupina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pSpPr>
          <a:grpSpLocks/>
        </xdr:cNvGrpSpPr>
      </xdr:nvGrpSpPr>
      <xdr:grpSpPr bwMode="auto">
        <a:xfrm>
          <a:off x="5464969" y="547688"/>
          <a:ext cx="1569244" cy="0"/>
          <a:chOff x="0" y="0"/>
          <a:chExt cx="5643349" cy="375313"/>
        </a:xfrm>
      </xdr:grpSpPr>
      <xdr:pic>
        <xdr:nvPicPr>
          <xdr:cNvPr id="5" name="Obrázok 3" descr="logoOPKZPppt.jpg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34119"/>
            <a:ext cx="1801504" cy="34119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Obrázok 4" descr="C:\Users\ruzickova\AppData\Local\Microsoft\Windows\Temporary Internet Files\Content.Word\EU-EFRR-HORIZ-COLOR.JPG">
            <a:extLst>
              <a:ext uri="{FF2B5EF4-FFF2-40B4-BE49-F238E27FC236}">
                <a16:creationId xmlns="" xmlns:a16="http://schemas.microsoft.com/office/drawing/2014/main" id="{00000000-0008-0000-00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67636" y="0"/>
            <a:ext cx="2204113" cy="37531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Obrázok 5" descr="SZSRppt.jpg">
            <a:extLst>
              <a:ext uri="{FF2B5EF4-FFF2-40B4-BE49-F238E27FC236}">
                <a16:creationId xmlns="" xmlns:a16="http://schemas.microsoft.com/office/drawing/2014/main" id="{00000000-0008-0000-00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36275" y="13648"/>
            <a:ext cx="307074" cy="3480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Obrázok 6" descr="nove_logo_SIEA">
            <a:extLst>
              <a:ext uri="{FF2B5EF4-FFF2-40B4-BE49-F238E27FC236}">
                <a16:creationId xmlns=""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24233" y="13648"/>
            <a:ext cx="518615" cy="3480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840581</xdr:colOff>
      <xdr:row>0</xdr:row>
      <xdr:rowOff>123826</xdr:rowOff>
    </xdr:from>
    <xdr:to>
      <xdr:col>8</xdr:col>
      <xdr:colOff>535781</xdr:colOff>
      <xdr:row>4</xdr:row>
      <xdr:rowOff>19051</xdr:rowOff>
    </xdr:to>
    <xdr:grpSp>
      <xdr:nvGrpSpPr>
        <xdr:cNvPr id="1115" name="Skupina 5">
          <a:extLst>
            <a:ext uri="{FF2B5EF4-FFF2-40B4-BE49-F238E27FC236}">
              <a16:creationId xmlns="" xmlns:a16="http://schemas.microsoft.com/office/drawing/2014/main" id="{00000000-0008-0000-0000-00005B040000}"/>
            </a:ext>
          </a:extLst>
        </xdr:cNvPr>
        <xdr:cNvGrpSpPr>
          <a:grpSpLocks/>
        </xdr:cNvGrpSpPr>
      </xdr:nvGrpSpPr>
      <xdr:grpSpPr bwMode="auto">
        <a:xfrm>
          <a:off x="1257300" y="123826"/>
          <a:ext cx="9041606" cy="633413"/>
          <a:chOff x="0" y="0"/>
          <a:chExt cx="5834418" cy="388962"/>
        </a:xfrm>
      </xdr:grpSpPr>
      <xdr:pic>
        <xdr:nvPicPr>
          <xdr:cNvPr id="1116" name="Obrázok 1" descr="logoOPKZPppt.jpg">
            <a:extLst>
              <a:ext uri="{FF2B5EF4-FFF2-40B4-BE49-F238E27FC236}">
                <a16:creationId xmlns="" xmlns:a16="http://schemas.microsoft.com/office/drawing/2014/main" id="{00000000-0008-0000-0000-00005C0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0" y="27296"/>
            <a:ext cx="1910686" cy="3616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17" name="Obrázok 2" descr="C:\Users\ruzickova\AppData\Local\Microsoft\Windows\Temporary Internet Files\Content.Word\EU-EFRR-HORIZ-COLOR.JPG">
            <a:extLst>
              <a:ext uri="{FF2B5EF4-FFF2-40B4-BE49-F238E27FC236}">
                <a16:creationId xmlns="" xmlns:a16="http://schemas.microsoft.com/office/drawing/2014/main" id="{00000000-0008-0000-0000-00005D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2081283" y="27296"/>
            <a:ext cx="2074460" cy="3548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18" name="Obrázok 6" descr="SZSRppt.jpg">
            <a:extLst>
              <a:ext uri="{FF2B5EF4-FFF2-40B4-BE49-F238E27FC236}">
                <a16:creationId xmlns="" xmlns:a16="http://schemas.microsoft.com/office/drawing/2014/main" id="{00000000-0008-0000-0000-00005E04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5527343" y="27296"/>
            <a:ext cx="307075" cy="3480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19" name="Obrázok 4" descr="C:\Users\rakovska\AppData\Local\Microsoft\Windows\Temporary Internet Files\Content.Word\Nový obrázok.bmp">
            <a:extLst>
              <a:ext uri="{FF2B5EF4-FFF2-40B4-BE49-F238E27FC236}">
                <a16:creationId xmlns="" xmlns:a16="http://schemas.microsoft.com/office/drawing/2014/main" id="{00000000-0008-0000-0000-00005F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/>
          <a:srcRect/>
          <a:stretch>
            <a:fillRect/>
          </a:stretch>
        </xdr:blipFill>
        <xdr:spPr bwMode="auto">
          <a:xfrm>
            <a:off x="4380931" y="0"/>
            <a:ext cx="805218" cy="38213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 tint="0.39997558519241921"/>
  </sheetPr>
  <dimension ref="A1:AZ139"/>
  <sheetViews>
    <sheetView tabSelected="1" view="pageBreakPreview" zoomScale="80" zoomScaleNormal="80" zoomScaleSheetLayoutView="80" workbookViewId="0">
      <selection activeCell="BB33" sqref="BB33"/>
    </sheetView>
  </sheetViews>
  <sheetFormatPr defaultRowHeight="15"/>
  <cols>
    <col min="1" max="1" width="6.28515625" style="16" customWidth="1"/>
    <col min="2" max="2" width="64.28515625" customWidth="1"/>
    <col min="3" max="3" width="11.42578125" customWidth="1"/>
    <col min="4" max="4" width="8.7109375" style="11" customWidth="1"/>
    <col min="5" max="5" width="9" style="7" customWidth="1"/>
    <col min="6" max="6" width="15.5703125" style="7" customWidth="1"/>
    <col min="7" max="7" width="17.28515625" style="7" customWidth="1"/>
    <col min="8" max="8" width="14" style="7" customWidth="1"/>
    <col min="9" max="9" width="16.7109375" customWidth="1"/>
    <col min="10" max="10" width="16" hidden="1" customWidth="1"/>
    <col min="11" max="11" width="255.7109375" hidden="1" customWidth="1"/>
    <col min="12" max="31" width="9.140625" hidden="1" customWidth="1"/>
    <col min="32" max="45" width="0" hidden="1" customWidth="1"/>
  </cols>
  <sheetData>
    <row r="1" spans="1:52">
      <c r="D1" s="16"/>
    </row>
    <row r="2" spans="1:52">
      <c r="B2" s="30"/>
      <c r="C2" s="30"/>
      <c r="D2" s="30"/>
      <c r="E2" s="30"/>
      <c r="F2" s="30"/>
      <c r="G2" s="30"/>
      <c r="H2" s="30"/>
      <c r="I2" s="30"/>
    </row>
    <row r="3" spans="1:52" ht="12.75" customHeight="1">
      <c r="B3" s="21"/>
      <c r="C3" s="21"/>
      <c r="D3" s="21"/>
      <c r="E3" s="21"/>
      <c r="F3" s="21"/>
      <c r="G3" s="21"/>
      <c r="H3" s="21"/>
    </row>
    <row r="4" spans="1:52">
      <c r="D4" s="16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</row>
    <row r="5" spans="1:52">
      <c r="D5" s="16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</row>
    <row r="6" spans="1:52" ht="21" customHeight="1">
      <c r="B6" s="31" t="s">
        <v>212</v>
      </c>
      <c r="C6" s="31"/>
      <c r="D6" s="31"/>
      <c r="E6" s="31"/>
      <c r="F6" s="31"/>
      <c r="G6" s="31"/>
      <c r="H6" s="31"/>
      <c r="I6" s="31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</row>
    <row r="7" spans="1:52" ht="18.75" customHeight="1">
      <c r="B7" s="19"/>
      <c r="C7" s="19"/>
      <c r="D7" s="19"/>
      <c r="E7" s="19"/>
      <c r="F7" s="19"/>
      <c r="G7" s="19"/>
      <c r="H7" s="19"/>
      <c r="K7" s="8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</row>
    <row r="8" spans="1:52">
      <c r="B8" s="20" t="s">
        <v>0</v>
      </c>
      <c r="C8" s="57" t="s">
        <v>20</v>
      </c>
      <c r="D8" s="57"/>
      <c r="E8" s="57"/>
      <c r="F8" s="57"/>
      <c r="G8" s="57"/>
      <c r="H8" s="57"/>
      <c r="I8" s="57"/>
      <c r="K8" s="22" t="s">
        <v>15</v>
      </c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</row>
    <row r="9" spans="1:52">
      <c r="B9" s="20" t="s">
        <v>1</v>
      </c>
      <c r="C9" s="57" t="s">
        <v>19</v>
      </c>
      <c r="D9" s="57"/>
      <c r="E9" s="57"/>
      <c r="F9" s="57"/>
      <c r="G9" s="57"/>
      <c r="H9" s="57"/>
      <c r="I9" s="57"/>
      <c r="K9" s="8" t="s">
        <v>16</v>
      </c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</row>
    <row r="10" spans="1:52">
      <c r="B10" s="1"/>
      <c r="C10" s="1"/>
      <c r="D10" s="12"/>
      <c r="E10" s="4"/>
      <c r="F10" s="4"/>
      <c r="G10" s="4"/>
      <c r="H10" s="4"/>
      <c r="K10" s="8" t="s">
        <v>14</v>
      </c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</row>
    <row r="11" spans="1:52" ht="15.75" customHeight="1">
      <c r="A11" s="53" t="s">
        <v>17</v>
      </c>
      <c r="B11" s="53"/>
      <c r="C11" s="53"/>
      <c r="D11" s="53"/>
      <c r="E11" s="53"/>
      <c r="F11" s="53"/>
      <c r="G11" s="53"/>
      <c r="H11" s="53"/>
      <c r="I11" s="54"/>
      <c r="K11" s="8" t="s">
        <v>13</v>
      </c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</row>
    <row r="12" spans="1:52">
      <c r="A12" s="55" t="s">
        <v>6</v>
      </c>
      <c r="B12" s="55"/>
      <c r="C12" s="55"/>
      <c r="D12" s="55"/>
      <c r="E12" s="55"/>
      <c r="F12" s="55"/>
      <c r="G12" s="55"/>
      <c r="H12" s="55"/>
      <c r="I12" s="56"/>
      <c r="K12" s="10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</row>
    <row r="13" spans="1:52" s="27" customFormat="1" ht="38.25" customHeight="1">
      <c r="A13" s="52" t="s">
        <v>213</v>
      </c>
      <c r="B13" s="34" t="s">
        <v>2</v>
      </c>
      <c r="C13" s="34" t="s">
        <v>5</v>
      </c>
      <c r="D13" s="34" t="s">
        <v>3</v>
      </c>
      <c r="E13" s="34" t="s">
        <v>4</v>
      </c>
      <c r="F13" s="34" t="s">
        <v>10</v>
      </c>
      <c r="G13" s="34" t="s">
        <v>8</v>
      </c>
      <c r="H13" s="34" t="s">
        <v>12</v>
      </c>
      <c r="I13" s="34" t="s">
        <v>214</v>
      </c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</row>
    <row r="14" spans="1:52" ht="18.75" customHeight="1">
      <c r="A14" s="35"/>
      <c r="B14" s="36">
        <v>2</v>
      </c>
      <c r="C14" s="36"/>
      <c r="D14" s="36"/>
      <c r="E14" s="36"/>
      <c r="F14" s="36"/>
      <c r="G14" s="36"/>
      <c r="H14" s="36"/>
      <c r="I14" s="36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</row>
    <row r="15" spans="1:52" s="27" customFormat="1">
      <c r="A15" s="35">
        <v>1</v>
      </c>
      <c r="B15" s="37" t="s">
        <v>25</v>
      </c>
      <c r="C15" s="38" t="s">
        <v>7</v>
      </c>
      <c r="D15" s="32" t="s">
        <v>26</v>
      </c>
      <c r="E15" s="39">
        <v>1</v>
      </c>
      <c r="F15" s="40"/>
      <c r="G15" s="41">
        <f>ROUND(E15*F15,2)</f>
        <v>0</v>
      </c>
      <c r="H15" s="41">
        <f>G15*1.2</f>
        <v>0</v>
      </c>
      <c r="I15" s="32" t="s">
        <v>152</v>
      </c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</row>
    <row r="16" spans="1:52" s="27" customFormat="1" ht="30">
      <c r="A16" s="35">
        <v>2</v>
      </c>
      <c r="B16" s="37" t="s">
        <v>27</v>
      </c>
      <c r="C16" s="38" t="s">
        <v>7</v>
      </c>
      <c r="D16" s="32" t="s">
        <v>28</v>
      </c>
      <c r="E16" s="39">
        <v>19</v>
      </c>
      <c r="F16" s="40"/>
      <c r="G16" s="41">
        <f t="shared" ref="G16:G79" si="0">ROUND(E16*F16,2)</f>
        <v>0</v>
      </c>
      <c r="H16" s="41">
        <f t="shared" ref="H16:H116" si="1">G16*1.2</f>
        <v>0</v>
      </c>
      <c r="I16" s="32" t="s">
        <v>153</v>
      </c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</row>
    <row r="17" spans="1:52" s="27" customFormat="1" ht="30">
      <c r="A17" s="35">
        <v>3</v>
      </c>
      <c r="B17" s="37" t="s">
        <v>29</v>
      </c>
      <c r="C17" s="38" t="s">
        <v>7</v>
      </c>
      <c r="D17" s="32" t="s">
        <v>28</v>
      </c>
      <c r="E17" s="39">
        <v>24</v>
      </c>
      <c r="F17" s="40"/>
      <c r="G17" s="41">
        <f t="shared" si="0"/>
        <v>0</v>
      </c>
      <c r="H17" s="41">
        <f t="shared" si="1"/>
        <v>0</v>
      </c>
      <c r="I17" s="32" t="s">
        <v>154</v>
      </c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</row>
    <row r="18" spans="1:52" s="27" customFormat="1">
      <c r="A18" s="35">
        <v>4</v>
      </c>
      <c r="B18" s="37" t="s">
        <v>30</v>
      </c>
      <c r="C18" s="38" t="s">
        <v>7</v>
      </c>
      <c r="D18" s="32" t="s">
        <v>28</v>
      </c>
      <c r="E18" s="39">
        <v>24</v>
      </c>
      <c r="F18" s="40"/>
      <c r="G18" s="41">
        <f t="shared" si="0"/>
        <v>0</v>
      </c>
      <c r="H18" s="41">
        <f t="shared" si="1"/>
        <v>0</v>
      </c>
      <c r="I18" s="32" t="s">
        <v>155</v>
      </c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</row>
    <row r="19" spans="1:52" s="27" customFormat="1">
      <c r="A19" s="35">
        <v>5</v>
      </c>
      <c r="B19" s="37" t="s">
        <v>31</v>
      </c>
      <c r="C19" s="38" t="s">
        <v>7</v>
      </c>
      <c r="D19" s="32" t="s">
        <v>21</v>
      </c>
      <c r="E19" s="39">
        <v>322</v>
      </c>
      <c r="F19" s="40"/>
      <c r="G19" s="41">
        <f t="shared" si="0"/>
        <v>0</v>
      </c>
      <c r="H19" s="41">
        <f t="shared" si="1"/>
        <v>0</v>
      </c>
      <c r="I19" s="32" t="s">
        <v>156</v>
      </c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</row>
    <row r="20" spans="1:52" s="27" customFormat="1">
      <c r="A20" s="35">
        <v>6</v>
      </c>
      <c r="B20" s="37" t="s">
        <v>32</v>
      </c>
      <c r="C20" s="38" t="s">
        <v>7</v>
      </c>
      <c r="D20" s="32" t="s">
        <v>33</v>
      </c>
      <c r="E20" s="39">
        <v>26</v>
      </c>
      <c r="F20" s="40"/>
      <c r="G20" s="41">
        <f t="shared" si="0"/>
        <v>0</v>
      </c>
      <c r="H20" s="41">
        <f t="shared" si="1"/>
        <v>0</v>
      </c>
      <c r="I20" s="32" t="s">
        <v>157</v>
      </c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</row>
    <row r="21" spans="1:52" s="27" customFormat="1">
      <c r="A21" s="35">
        <v>7</v>
      </c>
      <c r="B21" s="37" t="s">
        <v>34</v>
      </c>
      <c r="C21" s="38" t="s">
        <v>7</v>
      </c>
      <c r="D21" s="32" t="s">
        <v>33</v>
      </c>
      <c r="E21" s="39">
        <v>98.5</v>
      </c>
      <c r="F21" s="40"/>
      <c r="G21" s="41">
        <f t="shared" si="0"/>
        <v>0</v>
      </c>
      <c r="H21" s="41">
        <f t="shared" si="1"/>
        <v>0</v>
      </c>
      <c r="I21" s="32" t="s">
        <v>158</v>
      </c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</row>
    <row r="22" spans="1:52" s="27" customFormat="1">
      <c r="A22" s="35">
        <v>8</v>
      </c>
      <c r="B22" s="37" t="s">
        <v>35</v>
      </c>
      <c r="C22" s="38" t="s">
        <v>7</v>
      </c>
      <c r="D22" s="32" t="s">
        <v>33</v>
      </c>
      <c r="E22" s="39">
        <v>98.5</v>
      </c>
      <c r="F22" s="40"/>
      <c r="G22" s="41">
        <f t="shared" si="0"/>
        <v>0</v>
      </c>
      <c r="H22" s="41">
        <f t="shared" si="1"/>
        <v>0</v>
      </c>
      <c r="I22" s="32" t="s">
        <v>159</v>
      </c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</row>
    <row r="23" spans="1:52" s="27" customFormat="1">
      <c r="A23" s="35">
        <v>9</v>
      </c>
      <c r="B23" s="37" t="s">
        <v>36</v>
      </c>
      <c r="C23" s="38" t="s">
        <v>7</v>
      </c>
      <c r="D23" s="32" t="s">
        <v>33</v>
      </c>
      <c r="E23" s="39">
        <v>98.5</v>
      </c>
      <c r="F23" s="40"/>
      <c r="G23" s="41">
        <f t="shared" si="0"/>
        <v>0</v>
      </c>
      <c r="H23" s="41">
        <f t="shared" si="1"/>
        <v>0</v>
      </c>
      <c r="I23" s="32" t="s">
        <v>160</v>
      </c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</row>
    <row r="24" spans="1:52" s="27" customFormat="1">
      <c r="A24" s="35">
        <v>10</v>
      </c>
      <c r="B24" s="37" t="s">
        <v>37</v>
      </c>
      <c r="C24" s="38" t="s">
        <v>7</v>
      </c>
      <c r="D24" s="32" t="s">
        <v>33</v>
      </c>
      <c r="E24" s="39">
        <v>229.5</v>
      </c>
      <c r="F24" s="40"/>
      <c r="G24" s="41">
        <f t="shared" si="0"/>
        <v>0</v>
      </c>
      <c r="H24" s="41">
        <f t="shared" si="1"/>
        <v>0</v>
      </c>
      <c r="I24" s="32" t="s">
        <v>161</v>
      </c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</row>
    <row r="25" spans="1:52" s="27" customFormat="1">
      <c r="A25" s="35">
        <v>11</v>
      </c>
      <c r="B25" s="37" t="s">
        <v>38</v>
      </c>
      <c r="C25" s="38" t="s">
        <v>7</v>
      </c>
      <c r="D25" s="32" t="s">
        <v>33</v>
      </c>
      <c r="E25" s="39">
        <v>89.5</v>
      </c>
      <c r="F25" s="40"/>
      <c r="G25" s="41">
        <f t="shared" si="0"/>
        <v>0</v>
      </c>
      <c r="H25" s="41">
        <f t="shared" si="1"/>
        <v>0</v>
      </c>
      <c r="I25" s="32" t="s">
        <v>162</v>
      </c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</row>
    <row r="26" spans="1:52" s="27" customFormat="1">
      <c r="A26" s="35">
        <v>12</v>
      </c>
      <c r="B26" s="37" t="s">
        <v>39</v>
      </c>
      <c r="C26" s="38" t="s">
        <v>7</v>
      </c>
      <c r="D26" s="32" t="s">
        <v>33</v>
      </c>
      <c r="E26" s="39">
        <v>89.5</v>
      </c>
      <c r="F26" s="40"/>
      <c r="G26" s="41">
        <f t="shared" si="0"/>
        <v>0</v>
      </c>
      <c r="H26" s="41">
        <f t="shared" si="1"/>
        <v>0</v>
      </c>
      <c r="I26" s="32" t="s">
        <v>163</v>
      </c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</row>
    <row r="27" spans="1:52" s="27" customFormat="1">
      <c r="A27" s="35">
        <v>13</v>
      </c>
      <c r="B27" s="37" t="s">
        <v>40</v>
      </c>
      <c r="C27" s="38" t="s">
        <v>7</v>
      </c>
      <c r="D27" s="32" t="s">
        <v>28</v>
      </c>
      <c r="E27" s="39">
        <v>600</v>
      </c>
      <c r="F27" s="40"/>
      <c r="G27" s="41">
        <f t="shared" si="0"/>
        <v>0</v>
      </c>
      <c r="H27" s="41">
        <f t="shared" si="1"/>
        <v>0</v>
      </c>
      <c r="I27" s="32" t="s">
        <v>164</v>
      </c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</row>
    <row r="28" spans="1:52" s="27" customFormat="1">
      <c r="A28" s="35">
        <v>14</v>
      </c>
      <c r="B28" s="37" t="s">
        <v>41</v>
      </c>
      <c r="C28" s="38" t="s">
        <v>7</v>
      </c>
      <c r="D28" s="32" t="s">
        <v>49</v>
      </c>
      <c r="E28" s="39">
        <v>25</v>
      </c>
      <c r="F28" s="40"/>
      <c r="G28" s="41">
        <f t="shared" si="0"/>
        <v>0</v>
      </c>
      <c r="H28" s="41">
        <f t="shared" si="1"/>
        <v>0</v>
      </c>
      <c r="I28" s="32" t="s">
        <v>165</v>
      </c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</row>
    <row r="29" spans="1:52" s="27" customFormat="1">
      <c r="A29" s="35">
        <v>15</v>
      </c>
      <c r="B29" s="37" t="s">
        <v>42</v>
      </c>
      <c r="C29" s="38" t="s">
        <v>7</v>
      </c>
      <c r="D29" s="32" t="s">
        <v>28</v>
      </c>
      <c r="E29" s="39">
        <v>600</v>
      </c>
      <c r="F29" s="40"/>
      <c r="G29" s="41">
        <f t="shared" si="0"/>
        <v>0</v>
      </c>
      <c r="H29" s="41">
        <f t="shared" si="1"/>
        <v>0</v>
      </c>
      <c r="I29" s="32" t="s">
        <v>166</v>
      </c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</row>
    <row r="30" spans="1:52" s="27" customFormat="1">
      <c r="A30" s="35">
        <v>16</v>
      </c>
      <c r="B30" s="37" t="s">
        <v>43</v>
      </c>
      <c r="C30" s="38" t="s">
        <v>7</v>
      </c>
      <c r="D30" s="32" t="s">
        <v>28</v>
      </c>
      <c r="E30" s="39">
        <v>300</v>
      </c>
      <c r="F30" s="40"/>
      <c r="G30" s="41">
        <f t="shared" si="0"/>
        <v>0</v>
      </c>
      <c r="H30" s="41">
        <f t="shared" si="1"/>
        <v>0</v>
      </c>
      <c r="I30" s="32" t="s">
        <v>167</v>
      </c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</row>
    <row r="31" spans="1:52" s="27" customFormat="1">
      <c r="A31" s="35">
        <v>17</v>
      </c>
      <c r="B31" s="37" t="s">
        <v>44</v>
      </c>
      <c r="C31" s="38" t="s">
        <v>7</v>
      </c>
      <c r="D31" s="32" t="s">
        <v>28</v>
      </c>
      <c r="E31" s="39">
        <v>600</v>
      </c>
      <c r="F31" s="40"/>
      <c r="G31" s="41">
        <f t="shared" si="0"/>
        <v>0</v>
      </c>
      <c r="H31" s="41">
        <f t="shared" si="1"/>
        <v>0</v>
      </c>
      <c r="I31" s="32" t="s">
        <v>168</v>
      </c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</row>
    <row r="32" spans="1:52" s="27" customFormat="1">
      <c r="A32" s="35">
        <v>18</v>
      </c>
      <c r="B32" s="37" t="s">
        <v>45</v>
      </c>
      <c r="C32" s="38" t="s">
        <v>7</v>
      </c>
      <c r="D32" s="32" t="s">
        <v>33</v>
      </c>
      <c r="E32" s="39">
        <v>24</v>
      </c>
      <c r="F32" s="40"/>
      <c r="G32" s="41">
        <f t="shared" si="0"/>
        <v>0</v>
      </c>
      <c r="H32" s="41">
        <f t="shared" si="1"/>
        <v>0</v>
      </c>
      <c r="I32" s="32" t="s">
        <v>169</v>
      </c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</row>
    <row r="33" spans="1:52" s="27" customFormat="1">
      <c r="A33" s="35">
        <v>19</v>
      </c>
      <c r="B33" s="37" t="s">
        <v>46</v>
      </c>
      <c r="C33" s="38" t="s">
        <v>7</v>
      </c>
      <c r="D33" s="32" t="s">
        <v>23</v>
      </c>
      <c r="E33" s="39">
        <v>182</v>
      </c>
      <c r="F33" s="40"/>
      <c r="G33" s="41">
        <f t="shared" si="0"/>
        <v>0</v>
      </c>
      <c r="H33" s="41">
        <f t="shared" si="1"/>
        <v>0</v>
      </c>
      <c r="I33" s="32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</row>
    <row r="34" spans="1:52" s="27" customFormat="1">
      <c r="A34" s="35">
        <v>20</v>
      </c>
      <c r="B34" s="37" t="s">
        <v>47</v>
      </c>
      <c r="C34" s="38" t="s">
        <v>7</v>
      </c>
      <c r="D34" s="32" t="s">
        <v>23</v>
      </c>
      <c r="E34" s="39">
        <v>182</v>
      </c>
      <c r="F34" s="40"/>
      <c r="G34" s="41">
        <f t="shared" si="0"/>
        <v>0</v>
      </c>
      <c r="H34" s="41">
        <f t="shared" si="1"/>
        <v>0</v>
      </c>
      <c r="I34" s="32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</row>
    <row r="35" spans="1:52" s="27" customFormat="1">
      <c r="A35" s="35">
        <v>21</v>
      </c>
      <c r="B35" s="37" t="s">
        <v>48</v>
      </c>
      <c r="C35" s="38" t="s">
        <v>7</v>
      </c>
      <c r="D35" s="32" t="s">
        <v>33</v>
      </c>
      <c r="E35" s="39">
        <v>30</v>
      </c>
      <c r="F35" s="40"/>
      <c r="G35" s="41">
        <f t="shared" si="0"/>
        <v>0</v>
      </c>
      <c r="H35" s="41">
        <f t="shared" si="1"/>
        <v>0</v>
      </c>
      <c r="I35" s="32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</row>
    <row r="36" spans="1:52" s="27" customFormat="1" ht="30">
      <c r="A36" s="35">
        <v>22</v>
      </c>
      <c r="B36" s="37" t="s">
        <v>50</v>
      </c>
      <c r="C36" s="38" t="s">
        <v>7</v>
      </c>
      <c r="D36" s="32" t="s">
        <v>28</v>
      </c>
      <c r="E36" s="39">
        <v>2</v>
      </c>
      <c r="F36" s="40"/>
      <c r="G36" s="41">
        <f t="shared" si="0"/>
        <v>0</v>
      </c>
      <c r="H36" s="41">
        <f t="shared" si="1"/>
        <v>0</v>
      </c>
      <c r="I36" s="32" t="s">
        <v>170</v>
      </c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</row>
    <row r="37" spans="1:52" s="27" customFormat="1">
      <c r="A37" s="35">
        <v>23</v>
      </c>
      <c r="B37" s="37" t="s">
        <v>51</v>
      </c>
      <c r="C37" s="38" t="s">
        <v>7</v>
      </c>
      <c r="D37" s="32" t="s">
        <v>55</v>
      </c>
      <c r="E37" s="39">
        <v>200</v>
      </c>
      <c r="F37" s="40"/>
      <c r="G37" s="41">
        <f t="shared" si="0"/>
        <v>0</v>
      </c>
      <c r="H37" s="41">
        <f t="shared" si="1"/>
        <v>0</v>
      </c>
      <c r="I37" s="32" t="s">
        <v>171</v>
      </c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</row>
    <row r="38" spans="1:52" s="27" customFormat="1">
      <c r="A38" s="35">
        <v>24</v>
      </c>
      <c r="B38" s="37" t="s">
        <v>52</v>
      </c>
      <c r="C38" s="38" t="s">
        <v>7</v>
      </c>
      <c r="D38" s="32" t="s">
        <v>24</v>
      </c>
      <c r="E38" s="39">
        <v>2</v>
      </c>
      <c r="F38" s="40"/>
      <c r="G38" s="41">
        <f t="shared" si="0"/>
        <v>0</v>
      </c>
      <c r="H38" s="41">
        <f t="shared" si="1"/>
        <v>0</v>
      </c>
      <c r="I38" s="32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</row>
    <row r="39" spans="1:52" s="27" customFormat="1">
      <c r="A39" s="35">
        <v>25</v>
      </c>
      <c r="B39" s="37" t="s">
        <v>53</v>
      </c>
      <c r="C39" s="38" t="s">
        <v>7</v>
      </c>
      <c r="D39" s="32" t="s">
        <v>24</v>
      </c>
      <c r="E39" s="39">
        <v>2</v>
      </c>
      <c r="F39" s="40"/>
      <c r="G39" s="41">
        <f t="shared" si="0"/>
        <v>0</v>
      </c>
      <c r="H39" s="41">
        <f t="shared" si="1"/>
        <v>0</v>
      </c>
      <c r="I39" s="32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</row>
    <row r="40" spans="1:52" s="27" customFormat="1">
      <c r="A40" s="35">
        <v>26</v>
      </c>
      <c r="B40" s="37" t="s">
        <v>54</v>
      </c>
      <c r="C40" s="38" t="s">
        <v>7</v>
      </c>
      <c r="D40" s="32" t="s">
        <v>55</v>
      </c>
      <c r="E40" s="39">
        <v>200</v>
      </c>
      <c r="F40" s="40"/>
      <c r="G40" s="41">
        <f t="shared" si="0"/>
        <v>0</v>
      </c>
      <c r="H40" s="41">
        <f t="shared" si="1"/>
        <v>0</v>
      </c>
      <c r="I40" s="32" t="s">
        <v>172</v>
      </c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</row>
    <row r="41" spans="1:52" s="27" customFormat="1">
      <c r="A41" s="35">
        <v>27</v>
      </c>
      <c r="B41" s="37" t="s">
        <v>56</v>
      </c>
      <c r="C41" s="38" t="s">
        <v>7</v>
      </c>
      <c r="D41" s="32" t="s">
        <v>28</v>
      </c>
      <c r="E41" s="39">
        <v>24</v>
      </c>
      <c r="F41" s="42"/>
      <c r="G41" s="41">
        <f t="shared" si="0"/>
        <v>0</v>
      </c>
      <c r="H41" s="41">
        <f t="shared" si="1"/>
        <v>0</v>
      </c>
      <c r="I41" s="32" t="s">
        <v>173</v>
      </c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</row>
    <row r="42" spans="1:52" s="27" customFormat="1">
      <c r="A42" s="35">
        <v>28</v>
      </c>
      <c r="B42" s="37" t="s">
        <v>57</v>
      </c>
      <c r="C42" s="38" t="s">
        <v>7</v>
      </c>
      <c r="D42" s="32" t="s">
        <v>28</v>
      </c>
      <c r="E42" s="39">
        <v>24</v>
      </c>
      <c r="F42" s="42"/>
      <c r="G42" s="41">
        <f t="shared" si="0"/>
        <v>0</v>
      </c>
      <c r="H42" s="41">
        <f t="shared" si="1"/>
        <v>0</v>
      </c>
      <c r="I42" s="32" t="s">
        <v>174</v>
      </c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</row>
    <row r="43" spans="1:52" s="27" customFormat="1">
      <c r="A43" s="35">
        <v>29</v>
      </c>
      <c r="B43" s="37" t="s">
        <v>58</v>
      </c>
      <c r="C43" s="38" t="s">
        <v>7</v>
      </c>
      <c r="D43" s="32" t="s">
        <v>28</v>
      </c>
      <c r="E43" s="39">
        <v>24</v>
      </c>
      <c r="F43" s="42"/>
      <c r="G43" s="41">
        <f t="shared" si="0"/>
        <v>0</v>
      </c>
      <c r="H43" s="41">
        <f t="shared" si="1"/>
        <v>0</v>
      </c>
      <c r="I43" s="32" t="s">
        <v>175</v>
      </c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</row>
    <row r="44" spans="1:52" s="27" customFormat="1">
      <c r="A44" s="35">
        <v>30</v>
      </c>
      <c r="B44" s="37" t="s">
        <v>59</v>
      </c>
      <c r="C44" s="38" t="s">
        <v>7</v>
      </c>
      <c r="D44" s="32" t="s">
        <v>28</v>
      </c>
      <c r="E44" s="39">
        <v>12</v>
      </c>
      <c r="F44" s="42"/>
      <c r="G44" s="41">
        <f t="shared" si="0"/>
        <v>0</v>
      </c>
      <c r="H44" s="41">
        <f t="shared" si="1"/>
        <v>0</v>
      </c>
      <c r="I44" s="32" t="s">
        <v>176</v>
      </c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</row>
    <row r="45" spans="1:52" s="27" customFormat="1">
      <c r="A45" s="35">
        <v>31</v>
      </c>
      <c r="B45" s="37" t="s">
        <v>60</v>
      </c>
      <c r="C45" s="38" t="s">
        <v>7</v>
      </c>
      <c r="D45" s="32" t="s">
        <v>28</v>
      </c>
      <c r="E45" s="39">
        <v>16</v>
      </c>
      <c r="F45" s="42"/>
      <c r="G45" s="41">
        <f t="shared" si="0"/>
        <v>0</v>
      </c>
      <c r="H45" s="41">
        <f t="shared" si="1"/>
        <v>0</v>
      </c>
      <c r="I45" s="32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</row>
    <row r="46" spans="1:52" s="27" customFormat="1">
      <c r="A46" s="35">
        <v>32</v>
      </c>
      <c r="B46" s="37" t="s">
        <v>61</v>
      </c>
      <c r="C46" s="38" t="s">
        <v>7</v>
      </c>
      <c r="D46" s="32" t="s">
        <v>28</v>
      </c>
      <c r="E46" s="39">
        <v>16</v>
      </c>
      <c r="F46" s="42"/>
      <c r="G46" s="41">
        <f t="shared" si="0"/>
        <v>0</v>
      </c>
      <c r="H46" s="41">
        <f t="shared" si="1"/>
        <v>0</v>
      </c>
      <c r="I46" s="32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</row>
    <row r="47" spans="1:52" s="27" customFormat="1">
      <c r="A47" s="35">
        <v>33</v>
      </c>
      <c r="B47" s="37" t="s">
        <v>62</v>
      </c>
      <c r="C47" s="38" t="s">
        <v>7</v>
      </c>
      <c r="D47" s="32" t="s">
        <v>23</v>
      </c>
      <c r="E47" s="39">
        <v>340</v>
      </c>
      <c r="F47" s="40"/>
      <c r="G47" s="41">
        <f t="shared" si="0"/>
        <v>0</v>
      </c>
      <c r="H47" s="41">
        <f t="shared" si="1"/>
        <v>0</v>
      </c>
      <c r="I47" s="32" t="s">
        <v>177</v>
      </c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</row>
    <row r="48" spans="1:52" s="27" customFormat="1">
      <c r="A48" s="35">
        <v>34</v>
      </c>
      <c r="B48" s="37" t="s">
        <v>63</v>
      </c>
      <c r="C48" s="38" t="s">
        <v>7</v>
      </c>
      <c r="D48" s="32" t="s">
        <v>23</v>
      </c>
      <c r="E48" s="39">
        <v>366</v>
      </c>
      <c r="F48" s="40"/>
      <c r="G48" s="41">
        <f t="shared" si="0"/>
        <v>0</v>
      </c>
      <c r="H48" s="41">
        <f t="shared" si="1"/>
        <v>0</v>
      </c>
      <c r="I48" s="32" t="s">
        <v>178</v>
      </c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</row>
    <row r="49" spans="1:52" s="27" customFormat="1">
      <c r="A49" s="35">
        <v>35</v>
      </c>
      <c r="B49" s="37" t="s">
        <v>64</v>
      </c>
      <c r="C49" s="38" t="s">
        <v>7</v>
      </c>
      <c r="D49" s="32" t="s">
        <v>24</v>
      </c>
      <c r="E49" s="39">
        <v>4</v>
      </c>
      <c r="F49" s="40"/>
      <c r="G49" s="41">
        <f t="shared" si="0"/>
        <v>0</v>
      </c>
      <c r="H49" s="41">
        <f t="shared" si="1"/>
        <v>0</v>
      </c>
      <c r="I49" s="32" t="s">
        <v>179</v>
      </c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</row>
    <row r="50" spans="1:52" s="27" customFormat="1">
      <c r="A50" s="35">
        <v>36</v>
      </c>
      <c r="B50" s="37" t="s">
        <v>65</v>
      </c>
      <c r="C50" s="38" t="s">
        <v>7</v>
      </c>
      <c r="D50" s="32" t="s">
        <v>24</v>
      </c>
      <c r="E50" s="39">
        <v>4</v>
      </c>
      <c r="F50" s="40"/>
      <c r="G50" s="41">
        <f t="shared" si="0"/>
        <v>0</v>
      </c>
      <c r="H50" s="41">
        <f t="shared" si="1"/>
        <v>0</v>
      </c>
      <c r="I50" s="32" t="s">
        <v>180</v>
      </c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</row>
    <row r="51" spans="1:52" s="27" customFormat="1">
      <c r="A51" s="35">
        <v>37</v>
      </c>
      <c r="B51" s="37" t="s">
        <v>66</v>
      </c>
      <c r="C51" s="38" t="s">
        <v>7</v>
      </c>
      <c r="D51" s="32" t="s">
        <v>23</v>
      </c>
      <c r="E51" s="39">
        <v>366</v>
      </c>
      <c r="F51" s="40"/>
      <c r="G51" s="41">
        <f t="shared" si="0"/>
        <v>0</v>
      </c>
      <c r="H51" s="41">
        <f t="shared" si="1"/>
        <v>0</v>
      </c>
      <c r="I51" s="32" t="s">
        <v>181</v>
      </c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</row>
    <row r="52" spans="1:52" s="27" customFormat="1">
      <c r="A52" s="35">
        <v>38</v>
      </c>
      <c r="B52" s="37" t="s">
        <v>67</v>
      </c>
      <c r="C52" s="38" t="s">
        <v>7</v>
      </c>
      <c r="D52" s="32" t="s">
        <v>23</v>
      </c>
      <c r="E52" s="39">
        <v>732</v>
      </c>
      <c r="F52" s="40"/>
      <c r="G52" s="41">
        <f t="shared" si="0"/>
        <v>0</v>
      </c>
      <c r="H52" s="41">
        <f t="shared" si="1"/>
        <v>0</v>
      </c>
      <c r="I52" s="32" t="s">
        <v>182</v>
      </c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</row>
    <row r="53" spans="1:52" s="27" customFormat="1">
      <c r="A53" s="35">
        <v>39</v>
      </c>
      <c r="B53" s="43" t="s">
        <v>68</v>
      </c>
      <c r="C53" s="38" t="s">
        <v>7</v>
      </c>
      <c r="D53" s="32" t="s">
        <v>23</v>
      </c>
      <c r="E53" s="39">
        <v>732</v>
      </c>
      <c r="F53" s="40"/>
      <c r="G53" s="41">
        <f t="shared" si="0"/>
        <v>0</v>
      </c>
      <c r="H53" s="41">
        <f t="shared" si="1"/>
        <v>0</v>
      </c>
      <c r="I53" s="32" t="s">
        <v>183</v>
      </c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</row>
    <row r="54" spans="1:52" s="27" customFormat="1">
      <c r="A54" s="35">
        <v>40</v>
      </c>
      <c r="B54" s="43" t="s">
        <v>114</v>
      </c>
      <c r="C54" s="38" t="s">
        <v>7</v>
      </c>
      <c r="D54" s="32" t="s">
        <v>24</v>
      </c>
      <c r="E54" s="39">
        <v>14</v>
      </c>
      <c r="F54" s="40"/>
      <c r="G54" s="41">
        <f t="shared" si="0"/>
        <v>0</v>
      </c>
      <c r="H54" s="41">
        <f>G54*1.2</f>
        <v>0</v>
      </c>
      <c r="I54" s="32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</row>
    <row r="55" spans="1:52" s="27" customFormat="1">
      <c r="A55" s="35">
        <v>41</v>
      </c>
      <c r="B55" s="43" t="s">
        <v>115</v>
      </c>
      <c r="C55" s="38" t="s">
        <v>7</v>
      </c>
      <c r="D55" s="32" t="s">
        <v>24</v>
      </c>
      <c r="E55" s="39">
        <v>6</v>
      </c>
      <c r="F55" s="40"/>
      <c r="G55" s="41">
        <f t="shared" si="0"/>
        <v>0</v>
      </c>
      <c r="H55" s="41">
        <f t="shared" ref="H55:H91" si="2">G55*1.2</f>
        <v>0</v>
      </c>
      <c r="I55" s="32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</row>
    <row r="56" spans="1:52" s="27" customFormat="1">
      <c r="A56" s="35">
        <v>42</v>
      </c>
      <c r="B56" s="43" t="s">
        <v>116</v>
      </c>
      <c r="C56" s="38" t="s">
        <v>7</v>
      </c>
      <c r="D56" s="32" t="s">
        <v>24</v>
      </c>
      <c r="E56" s="39">
        <v>15</v>
      </c>
      <c r="F56" s="40"/>
      <c r="G56" s="41">
        <f t="shared" si="0"/>
        <v>0</v>
      </c>
      <c r="H56" s="41">
        <f t="shared" si="2"/>
        <v>0</v>
      </c>
      <c r="I56" s="32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</row>
    <row r="57" spans="1:52" s="27" customFormat="1">
      <c r="A57" s="35">
        <v>43</v>
      </c>
      <c r="B57" s="43" t="s">
        <v>117</v>
      </c>
      <c r="C57" s="38" t="s">
        <v>7</v>
      </c>
      <c r="D57" s="32" t="s">
        <v>24</v>
      </c>
      <c r="E57" s="39">
        <v>8</v>
      </c>
      <c r="F57" s="40"/>
      <c r="G57" s="41">
        <f t="shared" si="0"/>
        <v>0</v>
      </c>
      <c r="H57" s="41">
        <f t="shared" si="2"/>
        <v>0</v>
      </c>
      <c r="I57" s="32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</row>
    <row r="58" spans="1:52" s="27" customFormat="1">
      <c r="A58" s="35">
        <v>44</v>
      </c>
      <c r="B58" s="43" t="s">
        <v>118</v>
      </c>
      <c r="C58" s="38" t="s">
        <v>7</v>
      </c>
      <c r="D58" s="32" t="s">
        <v>24</v>
      </c>
      <c r="E58" s="39">
        <v>4</v>
      </c>
      <c r="F58" s="40"/>
      <c r="G58" s="41">
        <f t="shared" si="0"/>
        <v>0</v>
      </c>
      <c r="H58" s="41">
        <f t="shared" si="2"/>
        <v>0</v>
      </c>
      <c r="I58" s="32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</row>
    <row r="59" spans="1:52" s="27" customFormat="1">
      <c r="A59" s="35">
        <v>45</v>
      </c>
      <c r="B59" s="43" t="s">
        <v>119</v>
      </c>
      <c r="C59" s="38" t="s">
        <v>7</v>
      </c>
      <c r="D59" s="32" t="s">
        <v>24</v>
      </c>
      <c r="E59" s="39">
        <v>16</v>
      </c>
      <c r="F59" s="40"/>
      <c r="G59" s="41">
        <f t="shared" si="0"/>
        <v>0</v>
      </c>
      <c r="H59" s="41">
        <f t="shared" si="2"/>
        <v>0</v>
      </c>
      <c r="I59" s="32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</row>
    <row r="60" spans="1:52" s="27" customFormat="1">
      <c r="A60" s="35">
        <v>46</v>
      </c>
      <c r="B60" s="43" t="s">
        <v>120</v>
      </c>
      <c r="C60" s="38" t="s">
        <v>7</v>
      </c>
      <c r="D60" s="32" t="s">
        <v>24</v>
      </c>
      <c r="E60" s="39">
        <v>2</v>
      </c>
      <c r="F60" s="40"/>
      <c r="G60" s="41">
        <f t="shared" si="0"/>
        <v>0</v>
      </c>
      <c r="H60" s="41">
        <f t="shared" si="2"/>
        <v>0</v>
      </c>
      <c r="I60" s="32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</row>
    <row r="61" spans="1:52" s="27" customFormat="1">
      <c r="A61" s="35">
        <v>47</v>
      </c>
      <c r="B61" s="43" t="s">
        <v>121</v>
      </c>
      <c r="C61" s="38" t="s">
        <v>7</v>
      </c>
      <c r="D61" s="32" t="s">
        <v>24</v>
      </c>
      <c r="E61" s="39">
        <v>2</v>
      </c>
      <c r="F61" s="40"/>
      <c r="G61" s="41">
        <f t="shared" si="0"/>
        <v>0</v>
      </c>
      <c r="H61" s="41">
        <f t="shared" si="2"/>
        <v>0</v>
      </c>
      <c r="I61" s="32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</row>
    <row r="62" spans="1:52" s="27" customFormat="1">
      <c r="A62" s="35">
        <v>48</v>
      </c>
      <c r="B62" s="43" t="s">
        <v>122</v>
      </c>
      <c r="C62" s="38" t="s">
        <v>7</v>
      </c>
      <c r="D62" s="32" t="s">
        <v>24</v>
      </c>
      <c r="E62" s="39">
        <v>17</v>
      </c>
      <c r="F62" s="40"/>
      <c r="G62" s="41">
        <f t="shared" si="0"/>
        <v>0</v>
      </c>
      <c r="H62" s="41">
        <f t="shared" si="2"/>
        <v>0</v>
      </c>
      <c r="I62" s="32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</row>
    <row r="63" spans="1:52" s="27" customFormat="1">
      <c r="A63" s="35">
        <v>49</v>
      </c>
      <c r="B63" s="43" t="s">
        <v>123</v>
      </c>
      <c r="C63" s="38" t="s">
        <v>7</v>
      </c>
      <c r="D63" s="32" t="s">
        <v>24</v>
      </c>
      <c r="E63" s="39">
        <v>38</v>
      </c>
      <c r="F63" s="40"/>
      <c r="G63" s="41">
        <f t="shared" si="0"/>
        <v>0</v>
      </c>
      <c r="H63" s="41">
        <f t="shared" si="2"/>
        <v>0</v>
      </c>
      <c r="I63" s="32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</row>
    <row r="64" spans="1:52" s="27" customFormat="1">
      <c r="A64" s="35">
        <v>50</v>
      </c>
      <c r="B64" s="43" t="s">
        <v>124</v>
      </c>
      <c r="C64" s="38" t="s">
        <v>7</v>
      </c>
      <c r="D64" s="32" t="s">
        <v>24</v>
      </c>
      <c r="E64" s="39">
        <v>25</v>
      </c>
      <c r="F64" s="40"/>
      <c r="G64" s="41">
        <f t="shared" si="0"/>
        <v>0</v>
      </c>
      <c r="H64" s="41">
        <f t="shared" si="2"/>
        <v>0</v>
      </c>
      <c r="I64" s="32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</row>
    <row r="65" spans="1:52" s="27" customFormat="1">
      <c r="A65" s="35">
        <v>51</v>
      </c>
      <c r="B65" s="43" t="s">
        <v>125</v>
      </c>
      <c r="C65" s="38" t="s">
        <v>7</v>
      </c>
      <c r="D65" s="32" t="s">
        <v>24</v>
      </c>
      <c r="E65" s="39">
        <v>2</v>
      </c>
      <c r="F65" s="40"/>
      <c r="G65" s="41">
        <f t="shared" si="0"/>
        <v>0</v>
      </c>
      <c r="H65" s="41">
        <f t="shared" si="2"/>
        <v>0</v>
      </c>
      <c r="I65" s="32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</row>
    <row r="66" spans="1:52" s="27" customFormat="1">
      <c r="A66" s="35">
        <v>52</v>
      </c>
      <c r="B66" s="43" t="s">
        <v>126</v>
      </c>
      <c r="C66" s="38" t="s">
        <v>7</v>
      </c>
      <c r="D66" s="32" t="s">
        <v>24</v>
      </c>
      <c r="E66" s="39">
        <v>10</v>
      </c>
      <c r="F66" s="40"/>
      <c r="G66" s="41">
        <f t="shared" si="0"/>
        <v>0</v>
      </c>
      <c r="H66" s="41">
        <f t="shared" si="2"/>
        <v>0</v>
      </c>
      <c r="I66" s="32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</row>
    <row r="67" spans="1:52" s="27" customFormat="1">
      <c r="A67" s="35">
        <v>53</v>
      </c>
      <c r="B67" s="43" t="s">
        <v>127</v>
      </c>
      <c r="C67" s="38" t="s">
        <v>7</v>
      </c>
      <c r="D67" s="32" t="s">
        <v>24</v>
      </c>
      <c r="E67" s="39">
        <v>8</v>
      </c>
      <c r="F67" s="40"/>
      <c r="G67" s="41">
        <f t="shared" si="0"/>
        <v>0</v>
      </c>
      <c r="H67" s="41">
        <f t="shared" si="2"/>
        <v>0</v>
      </c>
      <c r="I67" s="32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</row>
    <row r="68" spans="1:52" s="27" customFormat="1">
      <c r="A68" s="35">
        <v>54</v>
      </c>
      <c r="B68" s="43" t="s">
        <v>128</v>
      </c>
      <c r="C68" s="38" t="s">
        <v>7</v>
      </c>
      <c r="D68" s="32" t="s">
        <v>24</v>
      </c>
      <c r="E68" s="39">
        <v>20</v>
      </c>
      <c r="F68" s="40"/>
      <c r="G68" s="41">
        <f t="shared" si="0"/>
        <v>0</v>
      </c>
      <c r="H68" s="41">
        <f t="shared" si="2"/>
        <v>0</v>
      </c>
      <c r="I68" s="32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</row>
    <row r="69" spans="1:52" s="27" customFormat="1">
      <c r="A69" s="35">
        <v>55</v>
      </c>
      <c r="B69" s="43" t="s">
        <v>129</v>
      </c>
      <c r="C69" s="38" t="s">
        <v>7</v>
      </c>
      <c r="D69" s="32" t="s">
        <v>24</v>
      </c>
      <c r="E69" s="39">
        <v>20</v>
      </c>
      <c r="F69" s="40"/>
      <c r="G69" s="41">
        <f t="shared" si="0"/>
        <v>0</v>
      </c>
      <c r="H69" s="41">
        <f t="shared" si="2"/>
        <v>0</v>
      </c>
      <c r="I69" s="32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</row>
    <row r="70" spans="1:52" s="27" customFormat="1">
      <c r="A70" s="35">
        <v>56</v>
      </c>
      <c r="B70" s="43" t="s">
        <v>130</v>
      </c>
      <c r="C70" s="38" t="s">
        <v>7</v>
      </c>
      <c r="D70" s="32" t="s">
        <v>24</v>
      </c>
      <c r="E70" s="39">
        <v>80</v>
      </c>
      <c r="F70" s="40"/>
      <c r="G70" s="41">
        <f t="shared" si="0"/>
        <v>0</v>
      </c>
      <c r="H70" s="41">
        <f t="shared" si="2"/>
        <v>0</v>
      </c>
      <c r="I70" s="32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</row>
    <row r="71" spans="1:52" s="27" customFormat="1">
      <c r="A71" s="35">
        <v>57</v>
      </c>
      <c r="B71" s="43" t="s">
        <v>131</v>
      </c>
      <c r="C71" s="38" t="s">
        <v>7</v>
      </c>
      <c r="D71" s="32" t="s">
        <v>113</v>
      </c>
      <c r="E71" s="39">
        <v>80</v>
      </c>
      <c r="F71" s="40"/>
      <c r="G71" s="41">
        <f t="shared" si="0"/>
        <v>0</v>
      </c>
      <c r="H71" s="41">
        <f t="shared" si="2"/>
        <v>0</v>
      </c>
      <c r="I71" s="32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</row>
    <row r="72" spans="1:52" s="27" customFormat="1">
      <c r="A72" s="35">
        <v>58</v>
      </c>
      <c r="B72" s="43" t="s">
        <v>132</v>
      </c>
      <c r="C72" s="38" t="s">
        <v>7</v>
      </c>
      <c r="D72" s="32" t="s">
        <v>24</v>
      </c>
      <c r="E72" s="39">
        <v>66</v>
      </c>
      <c r="F72" s="40"/>
      <c r="G72" s="41">
        <f t="shared" si="0"/>
        <v>0</v>
      </c>
      <c r="H72" s="41">
        <f t="shared" si="2"/>
        <v>0</v>
      </c>
      <c r="I72" s="32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</row>
    <row r="73" spans="1:52" s="27" customFormat="1">
      <c r="A73" s="35">
        <v>59</v>
      </c>
      <c r="B73" s="43" t="s">
        <v>133</v>
      </c>
      <c r="C73" s="38" t="s">
        <v>7</v>
      </c>
      <c r="D73" s="32" t="s">
        <v>24</v>
      </c>
      <c r="E73" s="39">
        <v>66</v>
      </c>
      <c r="F73" s="40"/>
      <c r="G73" s="41">
        <f t="shared" si="0"/>
        <v>0</v>
      </c>
      <c r="H73" s="41">
        <f t="shared" si="2"/>
        <v>0</v>
      </c>
      <c r="I73" s="32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</row>
    <row r="74" spans="1:52" s="27" customFormat="1">
      <c r="A74" s="35">
        <v>60</v>
      </c>
      <c r="B74" s="43" t="s">
        <v>134</v>
      </c>
      <c r="C74" s="38" t="s">
        <v>7</v>
      </c>
      <c r="D74" s="32" t="s">
        <v>24</v>
      </c>
      <c r="E74" s="39">
        <v>50</v>
      </c>
      <c r="F74" s="40"/>
      <c r="G74" s="41">
        <f t="shared" si="0"/>
        <v>0</v>
      </c>
      <c r="H74" s="41">
        <f t="shared" si="2"/>
        <v>0</v>
      </c>
      <c r="I74" s="32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</row>
    <row r="75" spans="1:52" s="27" customFormat="1">
      <c r="A75" s="35">
        <v>61</v>
      </c>
      <c r="B75" s="43" t="s">
        <v>135</v>
      </c>
      <c r="C75" s="38" t="s">
        <v>7</v>
      </c>
      <c r="D75" s="32" t="s">
        <v>24</v>
      </c>
      <c r="E75" s="39">
        <v>50</v>
      </c>
      <c r="F75" s="40"/>
      <c r="G75" s="41">
        <f t="shared" si="0"/>
        <v>0</v>
      </c>
      <c r="H75" s="41">
        <f t="shared" si="2"/>
        <v>0</v>
      </c>
      <c r="I75" s="32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</row>
    <row r="76" spans="1:52" s="27" customFormat="1">
      <c r="A76" s="35">
        <v>62</v>
      </c>
      <c r="B76" s="43" t="s">
        <v>136</v>
      </c>
      <c r="C76" s="38" t="s">
        <v>7</v>
      </c>
      <c r="D76" s="32" t="s">
        <v>24</v>
      </c>
      <c r="E76" s="39">
        <v>30</v>
      </c>
      <c r="F76" s="40"/>
      <c r="G76" s="41">
        <f t="shared" si="0"/>
        <v>0</v>
      </c>
      <c r="H76" s="41">
        <f t="shared" si="2"/>
        <v>0</v>
      </c>
      <c r="I76" s="32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</row>
    <row r="77" spans="1:52" s="27" customFormat="1">
      <c r="A77" s="35">
        <v>63</v>
      </c>
      <c r="B77" s="43" t="s">
        <v>137</v>
      </c>
      <c r="C77" s="38" t="s">
        <v>7</v>
      </c>
      <c r="D77" s="32" t="s">
        <v>24</v>
      </c>
      <c r="E77" s="39">
        <v>60</v>
      </c>
      <c r="F77" s="40"/>
      <c r="G77" s="41">
        <f t="shared" si="0"/>
        <v>0</v>
      </c>
      <c r="H77" s="41">
        <f t="shared" si="2"/>
        <v>0</v>
      </c>
      <c r="I77" s="32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</row>
    <row r="78" spans="1:52" s="27" customFormat="1">
      <c r="A78" s="35">
        <v>64</v>
      </c>
      <c r="B78" s="43" t="s">
        <v>138</v>
      </c>
      <c r="C78" s="38" t="s">
        <v>7</v>
      </c>
      <c r="D78" s="32" t="s">
        <v>24</v>
      </c>
      <c r="E78" s="39">
        <v>45</v>
      </c>
      <c r="F78" s="40"/>
      <c r="G78" s="41">
        <f t="shared" si="0"/>
        <v>0</v>
      </c>
      <c r="H78" s="41">
        <f t="shared" si="2"/>
        <v>0</v>
      </c>
      <c r="I78" s="32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</row>
    <row r="79" spans="1:52" s="27" customFormat="1">
      <c r="A79" s="35">
        <v>65</v>
      </c>
      <c r="B79" s="43" t="s">
        <v>139</v>
      </c>
      <c r="C79" s="38" t="s">
        <v>7</v>
      </c>
      <c r="D79" s="32" t="s">
        <v>24</v>
      </c>
      <c r="E79" s="39">
        <v>6</v>
      </c>
      <c r="F79" s="40"/>
      <c r="G79" s="41">
        <f t="shared" si="0"/>
        <v>0</v>
      </c>
      <c r="H79" s="41">
        <f t="shared" si="2"/>
        <v>0</v>
      </c>
      <c r="I79" s="32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</row>
    <row r="80" spans="1:52" s="27" customFormat="1">
      <c r="A80" s="35">
        <v>66</v>
      </c>
      <c r="B80" s="43" t="s">
        <v>140</v>
      </c>
      <c r="C80" s="38" t="s">
        <v>7</v>
      </c>
      <c r="D80" s="32" t="s">
        <v>24</v>
      </c>
      <c r="E80" s="39">
        <v>10</v>
      </c>
      <c r="F80" s="40"/>
      <c r="G80" s="41">
        <f t="shared" ref="G80:G130" si="3">ROUND(E80*F80,2)</f>
        <v>0</v>
      </c>
      <c r="H80" s="41">
        <f t="shared" si="2"/>
        <v>0</v>
      </c>
      <c r="I80" s="32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</row>
    <row r="81" spans="1:52" s="27" customFormat="1">
      <c r="A81" s="35">
        <v>67</v>
      </c>
      <c r="B81" s="43" t="s">
        <v>141</v>
      </c>
      <c r="C81" s="38" t="s">
        <v>7</v>
      </c>
      <c r="D81" s="32" t="s">
        <v>24</v>
      </c>
      <c r="E81" s="39">
        <v>10</v>
      </c>
      <c r="F81" s="40"/>
      <c r="G81" s="41">
        <f t="shared" si="3"/>
        <v>0</v>
      </c>
      <c r="H81" s="41">
        <f t="shared" si="2"/>
        <v>0</v>
      </c>
      <c r="I81" s="32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</row>
    <row r="82" spans="1:52" s="27" customFormat="1">
      <c r="A82" s="35">
        <v>68</v>
      </c>
      <c r="B82" s="43" t="s">
        <v>142</v>
      </c>
      <c r="C82" s="38" t="s">
        <v>7</v>
      </c>
      <c r="D82" s="32" t="s">
        <v>24</v>
      </c>
      <c r="E82" s="39">
        <v>4</v>
      </c>
      <c r="F82" s="40"/>
      <c r="G82" s="41">
        <f t="shared" si="3"/>
        <v>0</v>
      </c>
      <c r="H82" s="41">
        <f t="shared" si="2"/>
        <v>0</v>
      </c>
      <c r="I82" s="32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</row>
    <row r="83" spans="1:52" s="27" customFormat="1">
      <c r="A83" s="35">
        <v>69</v>
      </c>
      <c r="B83" s="43" t="s">
        <v>143</v>
      </c>
      <c r="C83" s="38" t="s">
        <v>7</v>
      </c>
      <c r="D83" s="32" t="s">
        <v>24</v>
      </c>
      <c r="E83" s="39">
        <v>2</v>
      </c>
      <c r="F83" s="40"/>
      <c r="G83" s="41">
        <f t="shared" si="3"/>
        <v>0</v>
      </c>
      <c r="H83" s="41">
        <f t="shared" si="2"/>
        <v>0</v>
      </c>
      <c r="I83" s="32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</row>
    <row r="84" spans="1:52" s="27" customFormat="1">
      <c r="A84" s="35">
        <v>70</v>
      </c>
      <c r="B84" s="43" t="s">
        <v>144</v>
      </c>
      <c r="C84" s="38" t="s">
        <v>7</v>
      </c>
      <c r="D84" s="32" t="s">
        <v>24</v>
      </c>
      <c r="E84" s="39">
        <v>2</v>
      </c>
      <c r="F84" s="40"/>
      <c r="G84" s="41">
        <f t="shared" si="3"/>
        <v>0</v>
      </c>
      <c r="H84" s="41">
        <f t="shared" si="2"/>
        <v>0</v>
      </c>
      <c r="I84" s="32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</row>
    <row r="85" spans="1:52" s="27" customFormat="1">
      <c r="A85" s="35">
        <v>71</v>
      </c>
      <c r="B85" s="43" t="s">
        <v>145</v>
      </c>
      <c r="C85" s="38" t="s">
        <v>7</v>
      </c>
      <c r="D85" s="32" t="s">
        <v>24</v>
      </c>
      <c r="E85" s="39">
        <v>2</v>
      </c>
      <c r="F85" s="40"/>
      <c r="G85" s="41">
        <f t="shared" si="3"/>
        <v>0</v>
      </c>
      <c r="H85" s="41">
        <f t="shared" si="2"/>
        <v>0</v>
      </c>
      <c r="I85" s="32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</row>
    <row r="86" spans="1:52" s="27" customFormat="1">
      <c r="A86" s="35">
        <v>72</v>
      </c>
      <c r="B86" s="43" t="s">
        <v>146</v>
      </c>
      <c r="C86" s="38" t="s">
        <v>7</v>
      </c>
      <c r="D86" s="32" t="s">
        <v>24</v>
      </c>
      <c r="E86" s="39">
        <v>4</v>
      </c>
      <c r="F86" s="40"/>
      <c r="G86" s="41">
        <f t="shared" si="3"/>
        <v>0</v>
      </c>
      <c r="H86" s="41">
        <f t="shared" si="2"/>
        <v>0</v>
      </c>
      <c r="I86" s="32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</row>
    <row r="87" spans="1:52" s="27" customFormat="1">
      <c r="A87" s="35">
        <v>73</v>
      </c>
      <c r="B87" s="43" t="s">
        <v>147</v>
      </c>
      <c r="C87" s="38" t="s">
        <v>7</v>
      </c>
      <c r="D87" s="32" t="s">
        <v>23</v>
      </c>
      <c r="E87" s="39">
        <v>6</v>
      </c>
      <c r="F87" s="40"/>
      <c r="G87" s="41">
        <f t="shared" si="3"/>
        <v>0</v>
      </c>
      <c r="H87" s="41">
        <f t="shared" si="2"/>
        <v>0</v>
      </c>
      <c r="I87" s="32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</row>
    <row r="88" spans="1:52" s="27" customFormat="1">
      <c r="A88" s="35">
        <v>74</v>
      </c>
      <c r="B88" s="43" t="s">
        <v>148</v>
      </c>
      <c r="C88" s="38" t="s">
        <v>7</v>
      </c>
      <c r="D88" s="32" t="s">
        <v>23</v>
      </c>
      <c r="E88" s="39">
        <v>6</v>
      </c>
      <c r="F88" s="40"/>
      <c r="G88" s="41">
        <f t="shared" si="3"/>
        <v>0</v>
      </c>
      <c r="H88" s="41">
        <f t="shared" si="2"/>
        <v>0</v>
      </c>
      <c r="I88" s="32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</row>
    <row r="89" spans="1:52" s="27" customFormat="1">
      <c r="A89" s="35">
        <v>75</v>
      </c>
      <c r="B89" s="43" t="s">
        <v>149</v>
      </c>
      <c r="C89" s="38" t="s">
        <v>7</v>
      </c>
      <c r="D89" s="32" t="s">
        <v>23</v>
      </c>
      <c r="E89" s="39">
        <v>6</v>
      </c>
      <c r="F89" s="40"/>
      <c r="G89" s="41">
        <f t="shared" si="3"/>
        <v>0</v>
      </c>
      <c r="H89" s="41">
        <f t="shared" si="2"/>
        <v>0</v>
      </c>
      <c r="I89" s="32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</row>
    <row r="90" spans="1:52" s="27" customFormat="1">
      <c r="A90" s="35">
        <v>76</v>
      </c>
      <c r="B90" s="43" t="s">
        <v>150</v>
      </c>
      <c r="C90" s="38" t="s">
        <v>7</v>
      </c>
      <c r="D90" s="32" t="s">
        <v>24</v>
      </c>
      <c r="E90" s="39">
        <v>2</v>
      </c>
      <c r="F90" s="40"/>
      <c r="G90" s="41">
        <f t="shared" si="3"/>
        <v>0</v>
      </c>
      <c r="H90" s="41">
        <f t="shared" si="2"/>
        <v>0</v>
      </c>
      <c r="I90" s="32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</row>
    <row r="91" spans="1:52" s="27" customFormat="1">
      <c r="A91" s="35">
        <v>77</v>
      </c>
      <c r="B91" s="43" t="s">
        <v>151</v>
      </c>
      <c r="C91" s="38" t="s">
        <v>7</v>
      </c>
      <c r="D91" s="32" t="s">
        <v>24</v>
      </c>
      <c r="E91" s="39">
        <v>2</v>
      </c>
      <c r="F91" s="40"/>
      <c r="G91" s="41">
        <f t="shared" si="3"/>
        <v>0</v>
      </c>
      <c r="H91" s="41">
        <f t="shared" si="2"/>
        <v>0</v>
      </c>
      <c r="I91" s="32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</row>
    <row r="92" spans="1:52" s="27" customFormat="1">
      <c r="A92" s="35">
        <v>78</v>
      </c>
      <c r="B92" s="43" t="s">
        <v>69</v>
      </c>
      <c r="C92" s="38" t="s">
        <v>7</v>
      </c>
      <c r="D92" s="32" t="s">
        <v>24</v>
      </c>
      <c r="E92" s="39">
        <v>106</v>
      </c>
      <c r="F92" s="40"/>
      <c r="G92" s="41">
        <f t="shared" si="3"/>
        <v>0</v>
      </c>
      <c r="H92" s="41">
        <f t="shared" si="1"/>
        <v>0</v>
      </c>
      <c r="I92" s="32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</row>
    <row r="93" spans="1:52" s="27" customFormat="1">
      <c r="A93" s="35">
        <v>79</v>
      </c>
      <c r="B93" s="43" t="s">
        <v>70</v>
      </c>
      <c r="C93" s="38" t="s">
        <v>7</v>
      </c>
      <c r="D93" s="32" t="s">
        <v>24</v>
      </c>
      <c r="E93" s="39">
        <v>86</v>
      </c>
      <c r="F93" s="40"/>
      <c r="G93" s="41">
        <f t="shared" si="3"/>
        <v>0</v>
      </c>
      <c r="H93" s="41">
        <f t="shared" si="1"/>
        <v>0</v>
      </c>
      <c r="I93" s="32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</row>
    <row r="94" spans="1:52" s="27" customFormat="1">
      <c r="A94" s="35">
        <v>80</v>
      </c>
      <c r="B94" s="43" t="s">
        <v>71</v>
      </c>
      <c r="C94" s="38" t="s">
        <v>7</v>
      </c>
      <c r="D94" s="32" t="s">
        <v>24</v>
      </c>
      <c r="E94" s="39">
        <v>20</v>
      </c>
      <c r="F94" s="40"/>
      <c r="G94" s="41">
        <f t="shared" si="3"/>
        <v>0</v>
      </c>
      <c r="H94" s="41">
        <f t="shared" si="1"/>
        <v>0</v>
      </c>
      <c r="I94" s="32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</row>
    <row r="95" spans="1:52" s="27" customFormat="1">
      <c r="A95" s="35">
        <v>81</v>
      </c>
      <c r="B95" s="43" t="s">
        <v>72</v>
      </c>
      <c r="C95" s="38" t="s">
        <v>7</v>
      </c>
      <c r="D95" s="32" t="s">
        <v>24</v>
      </c>
      <c r="E95" s="39">
        <v>88</v>
      </c>
      <c r="F95" s="40"/>
      <c r="G95" s="41">
        <f t="shared" si="3"/>
        <v>0</v>
      </c>
      <c r="H95" s="41">
        <f t="shared" si="1"/>
        <v>0</v>
      </c>
      <c r="I95" s="32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</row>
    <row r="96" spans="1:52" s="27" customFormat="1">
      <c r="A96" s="35">
        <v>82</v>
      </c>
      <c r="B96" s="43" t="s">
        <v>73</v>
      </c>
      <c r="C96" s="38" t="s">
        <v>7</v>
      </c>
      <c r="D96" s="32" t="s">
        <v>24</v>
      </c>
      <c r="E96" s="39">
        <v>15</v>
      </c>
      <c r="F96" s="40"/>
      <c r="G96" s="41">
        <f t="shared" si="3"/>
        <v>0</v>
      </c>
      <c r="H96" s="41">
        <f t="shared" si="1"/>
        <v>0</v>
      </c>
      <c r="I96" s="32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</row>
    <row r="97" spans="1:52" s="27" customFormat="1">
      <c r="A97" s="35">
        <v>83</v>
      </c>
      <c r="B97" s="43" t="s">
        <v>74</v>
      </c>
      <c r="C97" s="38" t="s">
        <v>7</v>
      </c>
      <c r="D97" s="32" t="s">
        <v>24</v>
      </c>
      <c r="E97" s="39">
        <v>2</v>
      </c>
      <c r="F97" s="40"/>
      <c r="G97" s="41">
        <f t="shared" si="3"/>
        <v>0</v>
      </c>
      <c r="H97" s="41">
        <f t="shared" si="1"/>
        <v>0</v>
      </c>
      <c r="I97" s="32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</row>
    <row r="98" spans="1:52" s="27" customFormat="1" ht="30">
      <c r="A98" s="35">
        <v>84</v>
      </c>
      <c r="B98" s="43" t="s">
        <v>75</v>
      </c>
      <c r="C98" s="38" t="s">
        <v>7</v>
      </c>
      <c r="D98" s="44" t="s">
        <v>55</v>
      </c>
      <c r="E98" s="39">
        <v>24</v>
      </c>
      <c r="F98" s="40"/>
      <c r="G98" s="41">
        <f t="shared" si="3"/>
        <v>0</v>
      </c>
      <c r="H98" s="41">
        <f t="shared" si="1"/>
        <v>0</v>
      </c>
      <c r="I98" s="32" t="s">
        <v>184</v>
      </c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</row>
    <row r="99" spans="1:52" s="27" customFormat="1">
      <c r="A99" s="35">
        <v>85</v>
      </c>
      <c r="B99" s="43" t="s">
        <v>76</v>
      </c>
      <c r="C99" s="38" t="s">
        <v>7</v>
      </c>
      <c r="D99" s="44" t="s">
        <v>91</v>
      </c>
      <c r="E99" s="39">
        <v>24</v>
      </c>
      <c r="F99" s="40"/>
      <c r="G99" s="41">
        <f t="shared" si="3"/>
        <v>0</v>
      </c>
      <c r="H99" s="41">
        <f t="shared" si="1"/>
        <v>0</v>
      </c>
      <c r="I99" s="32" t="s">
        <v>185</v>
      </c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</row>
    <row r="100" spans="1:52" s="27" customFormat="1">
      <c r="A100" s="35">
        <v>86</v>
      </c>
      <c r="B100" s="43" t="s">
        <v>77</v>
      </c>
      <c r="C100" s="38" t="s">
        <v>7</v>
      </c>
      <c r="D100" s="44" t="s">
        <v>33</v>
      </c>
      <c r="E100" s="39">
        <v>6</v>
      </c>
      <c r="F100" s="40"/>
      <c r="G100" s="41">
        <f t="shared" si="3"/>
        <v>0</v>
      </c>
      <c r="H100" s="41">
        <f t="shared" si="1"/>
        <v>0</v>
      </c>
      <c r="I100" s="32" t="s">
        <v>186</v>
      </c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</row>
    <row r="101" spans="1:52" s="27" customFormat="1">
      <c r="A101" s="35">
        <v>87</v>
      </c>
      <c r="B101" s="43" t="s">
        <v>78</v>
      </c>
      <c r="C101" s="38" t="s">
        <v>7</v>
      </c>
      <c r="D101" s="44" t="s">
        <v>55</v>
      </c>
      <c r="E101" s="39">
        <v>18</v>
      </c>
      <c r="F101" s="40"/>
      <c r="G101" s="41">
        <f t="shared" si="3"/>
        <v>0</v>
      </c>
      <c r="H101" s="41">
        <f t="shared" si="1"/>
        <v>0</v>
      </c>
      <c r="I101" s="32" t="s">
        <v>187</v>
      </c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</row>
    <row r="102" spans="1:52" s="27" customFormat="1">
      <c r="A102" s="35">
        <v>88</v>
      </c>
      <c r="B102" s="43" t="s">
        <v>79</v>
      </c>
      <c r="C102" s="38" t="s">
        <v>7</v>
      </c>
      <c r="D102" s="44" t="s">
        <v>91</v>
      </c>
      <c r="E102" s="39">
        <v>22</v>
      </c>
      <c r="F102" s="40"/>
      <c r="G102" s="41">
        <f t="shared" si="3"/>
        <v>0</v>
      </c>
      <c r="H102" s="41">
        <f t="shared" si="1"/>
        <v>0</v>
      </c>
      <c r="I102" s="32" t="s">
        <v>188</v>
      </c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</row>
    <row r="103" spans="1:52" s="27" customFormat="1">
      <c r="A103" s="35">
        <v>89</v>
      </c>
      <c r="B103" s="43" t="s">
        <v>80</v>
      </c>
      <c r="C103" s="38" t="s">
        <v>7</v>
      </c>
      <c r="D103" s="44" t="s">
        <v>92</v>
      </c>
      <c r="E103" s="39">
        <v>22</v>
      </c>
      <c r="F103" s="40"/>
      <c r="G103" s="41">
        <f t="shared" si="3"/>
        <v>0</v>
      </c>
      <c r="H103" s="41">
        <f t="shared" si="1"/>
        <v>0</v>
      </c>
      <c r="I103" s="32" t="s">
        <v>189</v>
      </c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</row>
    <row r="104" spans="1:52" s="27" customFormat="1">
      <c r="A104" s="35">
        <v>90</v>
      </c>
      <c r="B104" s="43" t="s">
        <v>81</v>
      </c>
      <c r="C104" s="38" t="s">
        <v>7</v>
      </c>
      <c r="D104" s="44" t="s">
        <v>92</v>
      </c>
      <c r="E104" s="39">
        <v>4</v>
      </c>
      <c r="F104" s="40"/>
      <c r="G104" s="41">
        <f t="shared" si="3"/>
        <v>0</v>
      </c>
      <c r="H104" s="41">
        <f t="shared" si="1"/>
        <v>0</v>
      </c>
      <c r="I104" s="32" t="s">
        <v>190</v>
      </c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</row>
    <row r="105" spans="1:52" s="27" customFormat="1">
      <c r="A105" s="35">
        <v>91</v>
      </c>
      <c r="B105" s="43" t="s">
        <v>82</v>
      </c>
      <c r="C105" s="38" t="s">
        <v>7</v>
      </c>
      <c r="D105" s="44" t="s">
        <v>93</v>
      </c>
      <c r="E105" s="39">
        <v>6.64</v>
      </c>
      <c r="F105" s="40"/>
      <c r="G105" s="41">
        <f t="shared" si="3"/>
        <v>0</v>
      </c>
      <c r="H105" s="41">
        <f t="shared" si="1"/>
        <v>0</v>
      </c>
      <c r="I105" s="32" t="s">
        <v>191</v>
      </c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</row>
    <row r="106" spans="1:52" s="27" customFormat="1">
      <c r="A106" s="35">
        <v>92</v>
      </c>
      <c r="B106" s="43" t="s">
        <v>83</v>
      </c>
      <c r="C106" s="38" t="s">
        <v>7</v>
      </c>
      <c r="D106" s="44" t="s">
        <v>93</v>
      </c>
      <c r="E106" s="39">
        <v>34.200000000000003</v>
      </c>
      <c r="F106" s="40"/>
      <c r="G106" s="41">
        <f t="shared" si="3"/>
        <v>0</v>
      </c>
      <c r="H106" s="41">
        <f t="shared" si="1"/>
        <v>0</v>
      </c>
      <c r="I106" s="32" t="s">
        <v>192</v>
      </c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</row>
    <row r="107" spans="1:52" s="27" customFormat="1">
      <c r="A107" s="35">
        <v>93</v>
      </c>
      <c r="B107" s="43" t="s">
        <v>84</v>
      </c>
      <c r="C107" s="38" t="s">
        <v>7</v>
      </c>
      <c r="D107" s="44" t="s">
        <v>93</v>
      </c>
      <c r="E107" s="39">
        <v>34.200000000000003</v>
      </c>
      <c r="F107" s="40"/>
      <c r="G107" s="41">
        <f t="shared" si="3"/>
        <v>0</v>
      </c>
      <c r="H107" s="41">
        <f t="shared" si="1"/>
        <v>0</v>
      </c>
      <c r="I107" s="32" t="s">
        <v>193</v>
      </c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</row>
    <row r="108" spans="1:52" s="27" customFormat="1">
      <c r="A108" s="35">
        <v>94</v>
      </c>
      <c r="B108" s="43" t="s">
        <v>85</v>
      </c>
      <c r="C108" s="38" t="s">
        <v>7</v>
      </c>
      <c r="D108" s="44" t="s">
        <v>93</v>
      </c>
      <c r="E108" s="39">
        <v>34.200000000000003</v>
      </c>
      <c r="F108" s="40"/>
      <c r="G108" s="41">
        <f t="shared" si="3"/>
        <v>0</v>
      </c>
      <c r="H108" s="41">
        <f t="shared" si="1"/>
        <v>0</v>
      </c>
      <c r="I108" s="32" t="s">
        <v>194</v>
      </c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</row>
    <row r="109" spans="1:52" s="27" customFormat="1">
      <c r="A109" s="35">
        <v>95</v>
      </c>
      <c r="B109" s="43" t="s">
        <v>86</v>
      </c>
      <c r="C109" s="38" t="s">
        <v>7</v>
      </c>
      <c r="D109" s="44" t="s">
        <v>93</v>
      </c>
      <c r="E109" s="39">
        <v>34.200000000000003</v>
      </c>
      <c r="F109" s="40"/>
      <c r="G109" s="41">
        <f t="shared" si="3"/>
        <v>0</v>
      </c>
      <c r="H109" s="41">
        <f t="shared" si="1"/>
        <v>0</v>
      </c>
      <c r="I109" s="32" t="s">
        <v>195</v>
      </c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</row>
    <row r="110" spans="1:52" s="27" customFormat="1">
      <c r="A110" s="35">
        <v>96</v>
      </c>
      <c r="B110" s="43" t="s">
        <v>87</v>
      </c>
      <c r="C110" s="38" t="s">
        <v>7</v>
      </c>
      <c r="D110" s="44" t="s">
        <v>93</v>
      </c>
      <c r="E110" s="39">
        <v>34.200000000000003</v>
      </c>
      <c r="F110" s="40"/>
      <c r="G110" s="41">
        <f t="shared" si="3"/>
        <v>0</v>
      </c>
      <c r="H110" s="41">
        <f t="shared" si="1"/>
        <v>0</v>
      </c>
      <c r="I110" s="32" t="s">
        <v>196</v>
      </c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</row>
    <row r="111" spans="1:52" s="27" customFormat="1" ht="30">
      <c r="A111" s="35">
        <v>97</v>
      </c>
      <c r="B111" s="43" t="s">
        <v>88</v>
      </c>
      <c r="C111" s="38" t="s">
        <v>7</v>
      </c>
      <c r="D111" s="44" t="s">
        <v>93</v>
      </c>
      <c r="E111" s="39">
        <v>0.6</v>
      </c>
      <c r="F111" s="40"/>
      <c r="G111" s="41">
        <f t="shared" si="3"/>
        <v>0</v>
      </c>
      <c r="H111" s="41">
        <f t="shared" si="1"/>
        <v>0</v>
      </c>
      <c r="I111" s="32" t="s">
        <v>197</v>
      </c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</row>
    <row r="112" spans="1:52" s="27" customFormat="1" ht="30">
      <c r="A112" s="35">
        <v>98</v>
      </c>
      <c r="B112" s="43" t="s">
        <v>89</v>
      </c>
      <c r="C112" s="38" t="s">
        <v>7</v>
      </c>
      <c r="D112" s="44" t="s">
        <v>93</v>
      </c>
      <c r="E112" s="39">
        <v>24.2</v>
      </c>
      <c r="F112" s="40"/>
      <c r="G112" s="41">
        <f t="shared" si="3"/>
        <v>0</v>
      </c>
      <c r="H112" s="41">
        <f t="shared" si="1"/>
        <v>0</v>
      </c>
      <c r="I112" s="32" t="s">
        <v>198</v>
      </c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</row>
    <row r="113" spans="1:52" s="27" customFormat="1" ht="30">
      <c r="A113" s="35">
        <v>99</v>
      </c>
      <c r="B113" s="43" t="s">
        <v>90</v>
      </c>
      <c r="C113" s="38" t="s">
        <v>7</v>
      </c>
      <c r="D113" s="44" t="s">
        <v>93</v>
      </c>
      <c r="E113" s="39">
        <v>46.4</v>
      </c>
      <c r="F113" s="40"/>
      <c r="G113" s="41">
        <f t="shared" si="3"/>
        <v>0</v>
      </c>
      <c r="H113" s="41">
        <f t="shared" si="1"/>
        <v>0</v>
      </c>
      <c r="I113" s="32" t="s">
        <v>199</v>
      </c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</row>
    <row r="114" spans="1:52" s="27" customFormat="1">
      <c r="A114" s="35">
        <v>100</v>
      </c>
      <c r="B114" s="43" t="s">
        <v>94</v>
      </c>
      <c r="C114" s="38" t="s">
        <v>7</v>
      </c>
      <c r="D114" s="32" t="s">
        <v>98</v>
      </c>
      <c r="E114" s="39">
        <v>33</v>
      </c>
      <c r="F114" s="40"/>
      <c r="G114" s="41">
        <f t="shared" si="3"/>
        <v>0</v>
      </c>
      <c r="H114" s="41">
        <f t="shared" si="1"/>
        <v>0</v>
      </c>
      <c r="I114" s="32" t="s">
        <v>200</v>
      </c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</row>
    <row r="115" spans="1:52" s="27" customFormat="1">
      <c r="A115" s="35">
        <v>101</v>
      </c>
      <c r="B115" s="45" t="s">
        <v>95</v>
      </c>
      <c r="C115" s="38" t="s">
        <v>7</v>
      </c>
      <c r="D115" s="46" t="s">
        <v>98</v>
      </c>
      <c r="E115" s="47">
        <v>28</v>
      </c>
      <c r="F115" s="48"/>
      <c r="G115" s="41">
        <f t="shared" si="3"/>
        <v>0</v>
      </c>
      <c r="H115" s="41">
        <f t="shared" si="1"/>
        <v>0</v>
      </c>
      <c r="I115" s="32" t="s">
        <v>201</v>
      </c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</row>
    <row r="116" spans="1:52" s="27" customFormat="1">
      <c r="A116" s="35">
        <v>102</v>
      </c>
      <c r="B116" s="45" t="s">
        <v>96</v>
      </c>
      <c r="C116" s="38" t="s">
        <v>7</v>
      </c>
      <c r="D116" s="46" t="s">
        <v>99</v>
      </c>
      <c r="E116" s="47">
        <v>30</v>
      </c>
      <c r="F116" s="48"/>
      <c r="G116" s="41">
        <f t="shared" si="3"/>
        <v>0</v>
      </c>
      <c r="H116" s="41">
        <f t="shared" si="1"/>
        <v>0</v>
      </c>
      <c r="I116" s="32" t="s">
        <v>202</v>
      </c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</row>
    <row r="117" spans="1:52" s="27" customFormat="1">
      <c r="A117" s="35">
        <v>103</v>
      </c>
      <c r="B117" s="45" t="s">
        <v>97</v>
      </c>
      <c r="C117" s="38" t="s">
        <v>7</v>
      </c>
      <c r="D117" s="46" t="s">
        <v>22</v>
      </c>
      <c r="E117" s="47">
        <v>16</v>
      </c>
      <c r="F117" s="48"/>
      <c r="G117" s="41">
        <f t="shared" si="3"/>
        <v>0</v>
      </c>
      <c r="H117" s="41">
        <f t="shared" ref="H117:H130" si="4">G117*1.2</f>
        <v>0</v>
      </c>
      <c r="I117" s="32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</row>
    <row r="118" spans="1:52" s="27" customFormat="1">
      <c r="A118" s="35">
        <v>104</v>
      </c>
      <c r="B118" s="45" t="s">
        <v>100</v>
      </c>
      <c r="C118" s="38" t="s">
        <v>7</v>
      </c>
      <c r="D118" s="46" t="s">
        <v>28</v>
      </c>
      <c r="E118" s="47">
        <v>26</v>
      </c>
      <c r="F118" s="48"/>
      <c r="G118" s="41">
        <f t="shared" si="3"/>
        <v>0</v>
      </c>
      <c r="H118" s="41">
        <f t="shared" si="4"/>
        <v>0</v>
      </c>
      <c r="I118" s="32" t="s">
        <v>203</v>
      </c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</row>
    <row r="119" spans="1:52" s="27" customFormat="1">
      <c r="A119" s="35">
        <v>105</v>
      </c>
      <c r="B119" s="45" t="s">
        <v>101</v>
      </c>
      <c r="C119" s="38" t="s">
        <v>7</v>
      </c>
      <c r="D119" s="46" t="s">
        <v>28</v>
      </c>
      <c r="E119" s="47">
        <v>26</v>
      </c>
      <c r="F119" s="48"/>
      <c r="G119" s="41">
        <f t="shared" si="3"/>
        <v>0</v>
      </c>
      <c r="H119" s="41">
        <f t="shared" si="4"/>
        <v>0</v>
      </c>
      <c r="I119" s="32" t="s">
        <v>204</v>
      </c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</row>
    <row r="120" spans="1:52" s="27" customFormat="1">
      <c r="A120" s="35">
        <v>106</v>
      </c>
      <c r="B120" s="45" t="s">
        <v>102</v>
      </c>
      <c r="C120" s="38" t="s">
        <v>7</v>
      </c>
      <c r="D120" s="46" t="s">
        <v>93</v>
      </c>
      <c r="E120" s="47">
        <v>26</v>
      </c>
      <c r="F120" s="48"/>
      <c r="G120" s="41">
        <f t="shared" si="3"/>
        <v>0</v>
      </c>
      <c r="H120" s="41">
        <f t="shared" si="4"/>
        <v>0</v>
      </c>
      <c r="I120" s="32" t="s">
        <v>205</v>
      </c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</row>
    <row r="121" spans="1:52" s="27" customFormat="1">
      <c r="A121" s="35">
        <v>107</v>
      </c>
      <c r="B121" s="45" t="s">
        <v>103</v>
      </c>
      <c r="C121" s="38" t="s">
        <v>7</v>
      </c>
      <c r="D121" s="46" t="s">
        <v>23</v>
      </c>
      <c r="E121" s="49">
        <v>18</v>
      </c>
      <c r="F121" s="48"/>
      <c r="G121" s="41">
        <f t="shared" si="3"/>
        <v>0</v>
      </c>
      <c r="H121" s="41">
        <f t="shared" si="4"/>
        <v>0</v>
      </c>
      <c r="I121" s="32" t="s">
        <v>206</v>
      </c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</row>
    <row r="122" spans="1:52" s="27" customFormat="1">
      <c r="A122" s="35">
        <v>108</v>
      </c>
      <c r="B122" s="45" t="s">
        <v>104</v>
      </c>
      <c r="C122" s="38" t="s">
        <v>7</v>
      </c>
      <c r="D122" s="46" t="s">
        <v>23</v>
      </c>
      <c r="E122" s="47">
        <v>18</v>
      </c>
      <c r="F122" s="48"/>
      <c r="G122" s="41">
        <f t="shared" si="3"/>
        <v>0</v>
      </c>
      <c r="H122" s="41">
        <f t="shared" si="4"/>
        <v>0</v>
      </c>
      <c r="I122" s="32" t="s">
        <v>207</v>
      </c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</row>
    <row r="123" spans="1:52" s="27" customFormat="1">
      <c r="A123" s="35">
        <v>109</v>
      </c>
      <c r="B123" s="45" t="s">
        <v>105</v>
      </c>
      <c r="C123" s="38" t="s">
        <v>7</v>
      </c>
      <c r="D123" s="46" t="s">
        <v>23</v>
      </c>
      <c r="E123" s="47">
        <v>60</v>
      </c>
      <c r="F123" s="48"/>
      <c r="G123" s="41">
        <f t="shared" si="3"/>
        <v>0</v>
      </c>
      <c r="H123" s="41">
        <f t="shared" si="4"/>
        <v>0</v>
      </c>
      <c r="I123" s="32" t="s">
        <v>208</v>
      </c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</row>
    <row r="124" spans="1:52" s="27" customFormat="1">
      <c r="A124" s="35">
        <v>110</v>
      </c>
      <c r="B124" s="45" t="s">
        <v>106</v>
      </c>
      <c r="C124" s="38" t="s">
        <v>7</v>
      </c>
      <c r="D124" s="46" t="s">
        <v>93</v>
      </c>
      <c r="E124" s="47">
        <v>5.2</v>
      </c>
      <c r="F124" s="48"/>
      <c r="G124" s="41">
        <f t="shared" si="3"/>
        <v>0</v>
      </c>
      <c r="H124" s="41">
        <f t="shared" si="4"/>
        <v>0</v>
      </c>
      <c r="I124" s="32" t="s">
        <v>209</v>
      </c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</row>
    <row r="125" spans="1:52" s="27" customFormat="1">
      <c r="A125" s="35">
        <v>111</v>
      </c>
      <c r="B125" s="45" t="s">
        <v>107</v>
      </c>
      <c r="C125" s="38" t="s">
        <v>7</v>
      </c>
      <c r="D125" s="46" t="s">
        <v>24</v>
      </c>
      <c r="E125" s="47">
        <v>1</v>
      </c>
      <c r="F125" s="48"/>
      <c r="G125" s="41">
        <f t="shared" si="3"/>
        <v>0</v>
      </c>
      <c r="H125" s="41">
        <f t="shared" si="4"/>
        <v>0</v>
      </c>
      <c r="I125" s="32" t="s">
        <v>210</v>
      </c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</row>
    <row r="126" spans="1:52" s="27" customFormat="1">
      <c r="A126" s="35">
        <v>112</v>
      </c>
      <c r="B126" s="45" t="s">
        <v>108</v>
      </c>
      <c r="C126" s="38" t="s">
        <v>7</v>
      </c>
      <c r="D126" s="46" t="s">
        <v>93</v>
      </c>
      <c r="E126" s="47">
        <v>0.3</v>
      </c>
      <c r="F126" s="48"/>
      <c r="G126" s="41">
        <f t="shared" si="3"/>
        <v>0</v>
      </c>
      <c r="H126" s="41">
        <f t="shared" si="4"/>
        <v>0</v>
      </c>
      <c r="I126" s="32" t="s">
        <v>211</v>
      </c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</row>
    <row r="127" spans="1:52" s="27" customFormat="1">
      <c r="A127" s="35">
        <v>113</v>
      </c>
      <c r="B127" s="45" t="s">
        <v>109</v>
      </c>
      <c r="C127" s="38" t="s">
        <v>7</v>
      </c>
      <c r="D127" s="46" t="s">
        <v>24</v>
      </c>
      <c r="E127" s="50">
        <v>22</v>
      </c>
      <c r="F127" s="48"/>
      <c r="G127" s="41">
        <f t="shared" si="3"/>
        <v>0</v>
      </c>
      <c r="H127" s="41">
        <f t="shared" si="4"/>
        <v>0</v>
      </c>
      <c r="I127" s="32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</row>
    <row r="128" spans="1:52" s="27" customFormat="1">
      <c r="A128" s="35">
        <v>114</v>
      </c>
      <c r="B128" s="45" t="s">
        <v>110</v>
      </c>
      <c r="C128" s="38" t="s">
        <v>7</v>
      </c>
      <c r="D128" s="46" t="s">
        <v>98</v>
      </c>
      <c r="E128" s="49">
        <v>15</v>
      </c>
      <c r="F128" s="48"/>
      <c r="G128" s="41">
        <f t="shared" si="3"/>
        <v>0</v>
      </c>
      <c r="H128" s="41">
        <f t="shared" si="4"/>
        <v>0</v>
      </c>
      <c r="I128" s="32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</row>
    <row r="129" spans="1:52" s="27" customFormat="1">
      <c r="A129" s="35">
        <v>115</v>
      </c>
      <c r="B129" s="51" t="s">
        <v>111</v>
      </c>
      <c r="C129" s="38" t="s">
        <v>7</v>
      </c>
      <c r="D129" s="46" t="s">
        <v>93</v>
      </c>
      <c r="E129" s="47">
        <v>134.1</v>
      </c>
      <c r="F129" s="48"/>
      <c r="G129" s="41">
        <f t="shared" si="3"/>
        <v>0</v>
      </c>
      <c r="H129" s="41">
        <f t="shared" si="4"/>
        <v>0</v>
      </c>
      <c r="I129" s="32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</row>
    <row r="130" spans="1:52" s="27" customFormat="1">
      <c r="A130" s="35">
        <v>116</v>
      </c>
      <c r="B130" s="51" t="s">
        <v>112</v>
      </c>
      <c r="C130" s="38" t="s">
        <v>7</v>
      </c>
      <c r="D130" s="46" t="s">
        <v>93</v>
      </c>
      <c r="E130" s="47">
        <v>35.4</v>
      </c>
      <c r="F130" s="48"/>
      <c r="G130" s="41">
        <f t="shared" si="3"/>
        <v>0</v>
      </c>
      <c r="H130" s="41">
        <f t="shared" si="4"/>
        <v>0</v>
      </c>
      <c r="I130" s="32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</row>
    <row r="131" spans="1:52" ht="21">
      <c r="A131" s="35"/>
      <c r="B131" s="58" t="s">
        <v>18</v>
      </c>
      <c r="C131" s="58"/>
      <c r="D131" s="58"/>
      <c r="E131" s="58"/>
      <c r="F131" s="58"/>
      <c r="G131" s="59">
        <f>SUM(G15:G130)</f>
        <v>0</v>
      </c>
      <c r="H131" s="59">
        <f>SUM(H15:H130)</f>
        <v>0</v>
      </c>
      <c r="I131" s="33"/>
      <c r="J131" s="9"/>
      <c r="K131" s="9" t="s">
        <v>9</v>
      </c>
      <c r="L131" s="9"/>
      <c r="M131" s="9"/>
    </row>
    <row r="132" spans="1:52" ht="15.75">
      <c r="B132" s="17"/>
      <c r="C132" s="17"/>
      <c r="D132" s="17"/>
      <c r="E132" s="17"/>
      <c r="F132" s="17"/>
      <c r="G132" s="18"/>
      <c r="H132" s="18"/>
      <c r="I132" s="9"/>
      <c r="K132" s="8" t="s">
        <v>11</v>
      </c>
    </row>
    <row r="133" spans="1:52" s="10" customFormat="1" ht="15" customHeight="1">
      <c r="A133" s="29"/>
      <c r="B133" s="25"/>
      <c r="C133" s="25"/>
      <c r="D133" s="25"/>
      <c r="E133" s="25"/>
      <c r="F133" s="25"/>
      <c r="G133" s="25"/>
      <c r="H133" s="25"/>
      <c r="I133" s="25"/>
    </row>
    <row r="134" spans="1:52" s="10" customFormat="1" ht="15" customHeight="1">
      <c r="A134" s="29"/>
      <c r="B134" s="26"/>
      <c r="C134" s="26"/>
      <c r="D134" s="26"/>
      <c r="E134" s="26"/>
      <c r="F134" s="26"/>
      <c r="G134" s="26"/>
      <c r="H134" s="26"/>
      <c r="I134" s="25"/>
    </row>
    <row r="135" spans="1:52" s="10" customFormat="1" ht="31.5" customHeight="1">
      <c r="A135" s="29"/>
      <c r="B135" s="24"/>
      <c r="C135" s="24"/>
      <c r="D135" s="24"/>
      <c r="E135" s="24"/>
      <c r="F135" s="24"/>
      <c r="G135" s="24"/>
      <c r="H135" s="24"/>
      <c r="I135" s="26"/>
    </row>
    <row r="136" spans="1:52" s="10" customFormat="1">
      <c r="A136" s="29"/>
      <c r="B136" s="2"/>
      <c r="C136" s="2"/>
      <c r="D136" s="13"/>
      <c r="E136" s="5"/>
      <c r="F136" s="5"/>
      <c r="G136" s="5"/>
      <c r="H136" s="5"/>
      <c r="I136" s="24"/>
    </row>
    <row r="138" spans="1:52" ht="15" customHeight="1">
      <c r="B138" s="15"/>
      <c r="C138" s="15"/>
      <c r="D138" s="15"/>
      <c r="E138" s="15"/>
      <c r="F138" s="15"/>
      <c r="G138" s="15"/>
      <c r="H138" s="15"/>
    </row>
    <row r="139" spans="1:52">
      <c r="B139" s="3"/>
      <c r="C139" s="3"/>
      <c r="D139" s="14"/>
      <c r="E139" s="6"/>
      <c r="F139" s="6"/>
      <c r="G139" s="6"/>
      <c r="H139" s="6"/>
    </row>
  </sheetData>
  <sheetProtection formatCells="0" formatColumns="0" autoFilter="0" pivotTables="0"/>
  <protectedRanges>
    <protectedRange sqref="I15:I131" name="Rozsah4"/>
    <protectedRange sqref="E39:F130 E15:E38" name="Rozsah2"/>
    <protectedRange sqref="D15:D130" name="Rozsah1"/>
  </protectedRanges>
  <dataConsolidate/>
  <mergeCells count="7">
    <mergeCell ref="B131:F131"/>
    <mergeCell ref="B14:I14"/>
    <mergeCell ref="B2:I2"/>
    <mergeCell ref="C8:I8"/>
    <mergeCell ref="C9:I9"/>
    <mergeCell ref="B6:I6"/>
    <mergeCell ref="A11:I11"/>
  </mergeCells>
  <dataValidations xWindow="1350" yWindow="920" count="2">
    <dataValidation allowBlank="1" showInputMessage="1" showErrorMessage="1" prompt="Stručne špecifikujte jednotlivé výdavky z hľadiska ich predmetu, resp. rozsahu. To znamená, že v prípade, ak výdavok pozostáva z viacerých položiek, je potrebné výdavok bližšie špecifikovať a zdôvodniť jeho nevyhnutnosť.  " sqref="I131"/>
    <dataValidation allowBlank="1" showInputMessage="1" showErrorMessage="1" prompt="Stručne špecifikujte jednotlivé výdavky z hľadiska ich predmetu, resp. rozsahu. To znamená, že v prípade, ak výdavok pozostáva z viacerých položiek, je potrebné v rámci vecného popisu výdavku  výdavok bližšie špecifikovať.  " sqref="I15:I130"/>
  </dataValidations>
  <pageMargins left="0.70866141732283472" right="0.70866141732283472" top="0.74803149606299213" bottom="0.74803149606299213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Podrobný rozpočet projektu</vt:lpstr>
      <vt:lpstr>Hárok1</vt:lpstr>
      <vt:lpstr>'Podrobný rozpočet projektu'!Oblast_tisku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Šutto Ivan</dc:creator>
  <cp:lastModifiedBy>admin</cp:lastModifiedBy>
  <cp:lastPrinted>2017-08-30T13:14:01Z</cp:lastPrinted>
  <dcterms:created xsi:type="dcterms:W3CDTF">2015-05-13T12:53:37Z</dcterms:created>
  <dcterms:modified xsi:type="dcterms:W3CDTF">2017-08-30T13:23:54Z</dcterms:modified>
</cp:coreProperties>
</file>